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040"/>
  </bookViews>
  <sheets>
    <sheet name=" SETTLEMENT REPORT " sheetId="2" r:id="rId1"/>
  </sheets>
  <definedNames>
    <definedName name="_xlnm._FilterDatabase" localSheetId="0" hidden="1">' SETTLEMENT REPORT '!$A$18:$O$18</definedName>
  </definedNames>
  <calcPr calcId="144525"/>
</workbook>
</file>

<file path=xl/calcChain.xml><?xml version="1.0" encoding="utf-8"?>
<calcChain xmlns="http://schemas.openxmlformats.org/spreadsheetml/2006/main">
  <c r="L52" i="2" l="1"/>
  <c r="L51" i="2"/>
  <c r="L50" i="2"/>
  <c r="L49" i="2"/>
  <c r="L48" i="2"/>
  <c r="L20" i="2" l="1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19" i="2"/>
  <c r="M63" i="2" l="1"/>
  <c r="D15" i="2" s="1"/>
  <c r="I63" i="2" l="1"/>
  <c r="D14" i="2" s="1"/>
  <c r="J63" i="2"/>
  <c r="K63" i="2"/>
  <c r="L63" i="2"/>
  <c r="D16" i="2" s="1"/>
</calcChain>
</file>

<file path=xl/sharedStrings.xml><?xml version="1.0" encoding="utf-8"?>
<sst xmlns="http://schemas.openxmlformats.org/spreadsheetml/2006/main" count="246" uniqueCount="178">
  <si>
    <t>TOTAL</t>
  </si>
  <si>
    <t>PROOF OF SETTLEMENT</t>
  </si>
  <si>
    <t>SETTLEMENT DATE</t>
  </si>
  <si>
    <t>CREDITED AMOUNT</t>
  </si>
  <si>
    <t>TDS</t>
  </si>
  <si>
    <t>GROSS SETTLED AMOUNT</t>
  </si>
  <si>
    <t>Approved Amount</t>
  </si>
  <si>
    <t>Billed Amount</t>
  </si>
  <si>
    <t>DOD</t>
  </si>
  <si>
    <t>DOA</t>
  </si>
  <si>
    <t>CLAIM NO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</si>
  <si>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</si>
  <si>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</si>
  <si>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</si>
  <si>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</si>
  <si>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</si>
  <si>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</si>
  <si>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>SK TVM HOSPITAL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</si>
  <si>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</si>
  <si>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</si>
  <si>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</si>
  <si>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</si>
  <si>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REMARKS</t>
  </si>
  <si>
    <t>VIDAL</t>
  </si>
  <si>
    <t>PARTICULARS</t>
  </si>
  <si>
    <t>No. Claims Settled</t>
  </si>
  <si>
    <t>TOTAL BILL AMOUNT</t>
  </si>
  <si>
    <t>AMOUNT CREDITED</t>
  </si>
  <si>
    <t>TDS AMOUNT</t>
  </si>
  <si>
    <t xml:space="preserve">VIDAL </t>
  </si>
  <si>
    <t>MOHANA JHON</t>
  </si>
  <si>
    <t xml:space="preserve">VILASINI </t>
  </si>
  <si>
    <t>JOOSA</t>
  </si>
  <si>
    <t>SASIDHARAN NAIR</t>
  </si>
  <si>
    <t xml:space="preserve">BADUSHA </t>
  </si>
  <si>
    <t>REGUNATHAN</t>
  </si>
  <si>
    <t xml:space="preserve">PRABHAKARAN </t>
  </si>
  <si>
    <t>UMMER</t>
  </si>
  <si>
    <t>P MERCY BHAI</t>
  </si>
  <si>
    <t>ARADHANA</t>
  </si>
  <si>
    <t>NASEEMA</t>
  </si>
  <si>
    <t>NAVAJYOTHI</t>
  </si>
  <si>
    <t>PUSHKARAN NIAR</t>
  </si>
  <si>
    <t>SURENDRAN PILLAI</t>
  </si>
  <si>
    <t>DLEEP KUMAR</t>
  </si>
  <si>
    <t>VIJAYAMMA</t>
  </si>
  <si>
    <t>ARIFA BEEVI</t>
  </si>
  <si>
    <t>PONNAMMA</t>
  </si>
  <si>
    <t>RETNAMMA</t>
  </si>
  <si>
    <t>SANTHAMMAL</t>
  </si>
  <si>
    <t>INDIRAMMA</t>
  </si>
  <si>
    <t>NIRMALA</t>
  </si>
  <si>
    <t>LEELA BHAI</t>
  </si>
  <si>
    <t>SUBRAMANIA PILLAI</t>
  </si>
  <si>
    <t>LEELA</t>
  </si>
  <si>
    <t>UMADEVI</t>
  </si>
  <si>
    <t xml:space="preserve">RAJAGOPLAN </t>
  </si>
  <si>
    <t>GOPALAKRISHNANA C J</t>
  </si>
  <si>
    <t>SAINULBDHEEN</t>
  </si>
  <si>
    <t>AMMUKUTTY AMMA</t>
  </si>
  <si>
    <t xml:space="preserve">RENTNA KUMARI </t>
  </si>
  <si>
    <t>VELLAPAN NAIR</t>
  </si>
  <si>
    <t>KAMALADAS</t>
  </si>
  <si>
    <t>NARAYANA</t>
  </si>
  <si>
    <t>CASE556-1243588-2-1</t>
  </si>
  <si>
    <t>CASE556-1238319-1-2</t>
  </si>
  <si>
    <t>CASE556-1201829-1-1</t>
  </si>
  <si>
    <t>CASE556-2259360-2-1</t>
  </si>
  <si>
    <t>CASE556-2089240-2-1</t>
  </si>
  <si>
    <t>CASE556-1292504-1-1</t>
  </si>
  <si>
    <t>CASE556-1227009-1-1</t>
  </si>
  <si>
    <t>CASE556-1249351-1-1</t>
  </si>
  <si>
    <t>CASE556-1233397-1-1</t>
  </si>
  <si>
    <t>CASE556-1906132-3-2</t>
  </si>
  <si>
    <t>CASE556-1000794-5-1</t>
  </si>
  <si>
    <t>CASE556-1981831-5-2</t>
  </si>
  <si>
    <t>CASE556-1973839-3-1</t>
  </si>
  <si>
    <t>CASE556-2344747-2-1</t>
  </si>
  <si>
    <t>CASE556-2321017-3-1</t>
  </si>
  <si>
    <t>CASE556-1194905-1-2</t>
  </si>
  <si>
    <t>CASE556-1906672-6-1</t>
  </si>
  <si>
    <t>CASE556-1573039-2-1</t>
  </si>
  <si>
    <t>CASE556-1194118-2-1</t>
  </si>
  <si>
    <t>CASE556-2320883-2-1</t>
  </si>
  <si>
    <t>CASE556-1321926-1-2</t>
  </si>
  <si>
    <t>CASE556-1029783-1-2</t>
  </si>
  <si>
    <t>CASE556-1245945-1-1</t>
  </si>
  <si>
    <t>CASE556-1220157-1-1</t>
  </si>
  <si>
    <t>CASE556-1800191-3-2</t>
  </si>
  <si>
    <t>CASE556-1264497-2-1</t>
  </si>
  <si>
    <t>CASE556-1191975-1-1</t>
  </si>
  <si>
    <t>CASE556-1186776-1-1</t>
  </si>
  <si>
    <t>CASE556-1407769-1-1</t>
  </si>
  <si>
    <t>CASE556-1269720-1-1</t>
  </si>
  <si>
    <t>CASE556-1250169-1-1</t>
  </si>
  <si>
    <t>CASE556-1240266-1-2</t>
  </si>
  <si>
    <t>CASE556-1823249-1-1</t>
  </si>
  <si>
    <t>CASE556-1189992-1-1</t>
  </si>
  <si>
    <t>19-Jun-0203</t>
  </si>
  <si>
    <t>13/06/2023</t>
  </si>
  <si>
    <t>AXISP00403563451</t>
  </si>
  <si>
    <t>08/06/2023</t>
  </si>
  <si>
    <t>AXISP00403561903</t>
  </si>
  <si>
    <t>AXISP00403561659</t>
  </si>
  <si>
    <t>AXISP00403563590</t>
  </si>
  <si>
    <t>AXISP00403563430</t>
  </si>
  <si>
    <t>AXISP00403562988</t>
  </si>
  <si>
    <t>14/06/2023</t>
  </si>
  <si>
    <t>AXISP00403563942</t>
  </si>
  <si>
    <t>21/06/2023</t>
  </si>
  <si>
    <t>AXISP00403565848</t>
  </si>
  <si>
    <t>AXISP00403565926</t>
  </si>
  <si>
    <t>AXISP00403565184</t>
  </si>
  <si>
    <t>AXISP00403565602</t>
  </si>
  <si>
    <t>AXISP00403565790</t>
  </si>
  <si>
    <t>AXISP00403565532</t>
  </si>
  <si>
    <t>AXISP00403565768</t>
  </si>
  <si>
    <t>AXISP00403565397</t>
  </si>
  <si>
    <t>23/06/2023</t>
  </si>
  <si>
    <t>AXISP00403568814</t>
  </si>
  <si>
    <t>AXISP00403565426</t>
  </si>
  <si>
    <t>AXISP00403565537</t>
  </si>
  <si>
    <t>AXISP00403565167</t>
  </si>
  <si>
    <t>AXISP00403565154</t>
  </si>
  <si>
    <t>AXISP00403568772</t>
  </si>
  <si>
    <t>AXISP00403568800</t>
  </si>
  <si>
    <t>26/06/2023</t>
  </si>
  <si>
    <t>AXISP00406655023</t>
  </si>
  <si>
    <t>AXISP00406655276</t>
  </si>
  <si>
    <t>AXISP00403568660</t>
  </si>
  <si>
    <t>AXISP00406655331</t>
  </si>
  <si>
    <t>AXISP00406655321</t>
  </si>
  <si>
    <t>AXISP00406655039</t>
  </si>
  <si>
    <t>AXISP00406655092</t>
  </si>
  <si>
    <t>AXISP00406655034</t>
  </si>
  <si>
    <t>AXISP00406655368</t>
  </si>
  <si>
    <t>AXISP00406655237</t>
  </si>
  <si>
    <t>AXISP00406655165</t>
  </si>
  <si>
    <t>AXISP00406654934</t>
  </si>
  <si>
    <t>JULY-23</t>
  </si>
  <si>
    <t>01-07-2023 TO 25-07-2023</t>
  </si>
  <si>
    <t>NO:  SS/SK /ST.RT/07/25</t>
  </si>
  <si>
    <t>JOHNSON G</t>
  </si>
  <si>
    <t xml:space="preserve">FHPL </t>
  </si>
  <si>
    <t xml:space="preserve">SUSHEELA </t>
  </si>
  <si>
    <t>1310517/41724</t>
  </si>
  <si>
    <t>FHPL</t>
  </si>
  <si>
    <t xml:space="preserve">BABU NATESAN </t>
  </si>
  <si>
    <t>MEENA NAIR</t>
  </si>
  <si>
    <t>SETHULAKSHMI</t>
  </si>
  <si>
    <t>SURESH KUMAR</t>
  </si>
  <si>
    <t>MAYA P G</t>
  </si>
  <si>
    <t>ASHOK KUMAR</t>
  </si>
  <si>
    <t>1079723/41792</t>
  </si>
  <si>
    <t xml:space="preserve">SURAJITH </t>
  </si>
  <si>
    <t>1041323/41796</t>
  </si>
  <si>
    <t xml:space="preserve">AMAL C JHON </t>
  </si>
  <si>
    <t>1106023/41879</t>
  </si>
  <si>
    <t>CASE556-1597036-1-1</t>
  </si>
  <si>
    <t>CASE556-1015809-1-1</t>
  </si>
  <si>
    <t>CASE556-1596087-1-4</t>
  </si>
  <si>
    <t>CASE556-2382524-2-1</t>
  </si>
  <si>
    <t>CASE556-1013123-1-2</t>
  </si>
  <si>
    <t>CASE556-1011150-1-1</t>
  </si>
  <si>
    <t>CASE556-1582258-4-1</t>
  </si>
  <si>
    <t>CASE556-1029901-1-1</t>
  </si>
  <si>
    <t>CASE556-2304369-1-1</t>
  </si>
  <si>
    <t>CASE556-2256351-2-1</t>
  </si>
  <si>
    <t>AXISP00390380824</t>
  </si>
  <si>
    <t>AXISP00390380728</t>
  </si>
  <si>
    <t>AXISP00390380847</t>
  </si>
  <si>
    <t>AXISP00390381488</t>
  </si>
  <si>
    <t>AXISP00390380868</t>
  </si>
  <si>
    <t>AXISP00390381675</t>
  </si>
  <si>
    <t>AXISP00390381380</t>
  </si>
  <si>
    <t>AXISP00390381613</t>
  </si>
  <si>
    <t>AXISP00390381008</t>
  </si>
  <si>
    <t>AXISP00390380920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</si>
</sst>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9"/>
      <name val="Century Gothic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14" fontId="7" fillId="0" borderId="6" xfId="0" applyNumberFormat="1" applyFont="1" applyBorder="1" applyAlignment="1">
      <alignment horizontal="left"/>
    </xf>
    <xf numFmtId="0" fontId="7" fillId="0" borderId="6" xfId="0" quotePrefix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8" fillId="3" borderId="8" xfId="0" applyFont="1" applyFill="1" applyBorder="1" applyAlignment="1">
      <alignment horizontal="center" vertical="center" wrapText="1"/>
    </xf>
    <xf numFmtId="2" fontId="8" fillId="3" borderId="8" xfId="1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0" fillId="2" borderId="0" xfId="0" applyFill="1"/>
    <xf numFmtId="0" fontId="0" fillId="0" borderId="1" xfId="0" applyBorder="1"/>
    <xf numFmtId="0" fontId="0" fillId="4" borderId="1" xfId="0" applyFill="1" applyBorder="1"/>
    <xf numFmtId="0" fontId="14" fillId="0" borderId="15" xfId="2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0" fillId="4" borderId="1" xfId="0" applyNumberFormat="1" applyFill="1" applyBorder="1" applyAlignment="1">
      <alignment horizontal="right"/>
    </xf>
    <xf numFmtId="0" fontId="11" fillId="6" borderId="1" xfId="0" applyFont="1" applyFill="1" applyBorder="1" applyAlignment="1">
      <alignment horizontal="left"/>
    </xf>
    <xf numFmtId="14" fontId="2" fillId="4" borderId="14" xfId="0" applyNumberFormat="1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4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30726</xdr:colOff>
      <xdr:row>0</xdr:row>
      <xdr:rowOff>0</xdr:rowOff>
    </xdr:from>
    <xdr:to>
      <xdr:col>1</xdr:col>
      <xdr:colOff>609600</xdr:colOff>
      <xdr:row>4</xdr:row>
      <xdr:rowOff>40675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6" y="0"/>
          <a:ext cx="1197999" cy="125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topLeftCell="A7" workbookViewId="0">
      <selection activeCell="H16" sqref="H16"/>
    </sheetView>
  </sheetViews>
  <sheetFormatPr defaultRowHeight="24" customHeight="1" x14ac:dyDescent="0.25"/>
  <cols>
    <col min="2" max="2" width="11.5703125" customWidth="1"/>
    <col min="3" max="3" width="30.42578125" customWidth="1"/>
    <col min="4" max="4" width="22" customWidth="1"/>
    <col min="5" max="5" width="20.5703125" customWidth="1"/>
    <col min="6" max="6" width="32" customWidth="1"/>
    <col min="7" max="7" width="12.85546875" customWidth="1"/>
    <col min="8" max="8" width="14.42578125" customWidth="1"/>
    <col min="9" max="9" width="15.28515625" customWidth="1"/>
    <col min="10" max="10" width="19" customWidth="1"/>
    <col min="11" max="11" width="14.28515625" customWidth="1"/>
    <col min="12" max="12" width="10" customWidth="1"/>
    <col min="13" max="13" width="12.85546875" customWidth="1"/>
    <col min="14" max="14" width="15" customWidth="1"/>
    <col min="15" max="16" width="24.140625" customWidth="1"/>
  </cols>
  <sheetData>
    <row r="1" spans="1:10" ht="24" customHeight="1" x14ac:dyDescent="0.25">
      <c r="A1" s="21"/>
      <c r="B1" s="21"/>
      <c r="C1" s="38" t="s">
        <v>21</v>
      </c>
      <c r="D1" s="38"/>
      <c r="E1" s="38"/>
      <c r="F1" s="38"/>
      <c r="G1" s="38"/>
      <c r="H1" s="38"/>
      <c r="I1" s="38"/>
      <c r="J1" s="38"/>
    </row>
    <row r="2" spans="1:10" ht="24" customHeight="1" x14ac:dyDescent="0.25">
      <c r="A2" s="21"/>
      <c r="B2" s="21"/>
      <c r="C2" s="38"/>
      <c r="D2" s="38"/>
      <c r="E2" s="38"/>
      <c r="F2" s="38"/>
      <c r="G2" s="38"/>
      <c r="H2" s="38"/>
      <c r="I2" s="38"/>
      <c r="J2" s="38"/>
    </row>
    <row r="3" spans="1:10" ht="24" customHeight="1" x14ac:dyDescent="0.25">
      <c r="A3" s="21"/>
      <c r="B3" s="21"/>
      <c r="C3" s="39" t="s">
        <v>20</v>
      </c>
      <c r="D3" s="39"/>
      <c r="E3" s="39"/>
      <c r="F3" s="39"/>
      <c r="G3" s="39"/>
      <c r="H3" s="39"/>
      <c r="I3" s="39"/>
      <c r="J3" s="39"/>
    </row>
    <row r="4" spans="1:10" ht="24" customHeight="1" x14ac:dyDescent="0.25">
      <c r="A4" s="21"/>
      <c r="B4" s="21"/>
      <c r="C4" s="39"/>
      <c r="D4" s="39"/>
      <c r="E4" s="39"/>
      <c r="F4" s="39"/>
      <c r="G4" s="39"/>
      <c r="H4" s="39"/>
      <c r="I4" s="39"/>
      <c r="J4" s="39"/>
    </row>
    <row r="5" spans="1:10" ht="24" customHeight="1" x14ac:dyDescent="0.25">
      <c r="A5" s="21"/>
      <c r="B5" s="21"/>
    </row>
    <row r="6" spans="1:10" ht="24" customHeight="1" x14ac:dyDescent="0.4">
      <c r="B6" s="40" t="s">
        <v>19</v>
      </c>
      <c r="C6" s="40"/>
      <c r="D6" s="40"/>
      <c r="E6" s="40"/>
      <c r="F6" s="40"/>
      <c r="G6" s="40"/>
      <c r="H6" s="40"/>
      <c r="I6" s="40"/>
      <c r="J6" s="40"/>
    </row>
    <row r="7" spans="1:10" ht="24" customHeight="1" x14ac:dyDescent="0.25">
      <c r="B7" s="41"/>
      <c r="C7" s="42"/>
      <c r="D7" s="42"/>
      <c r="E7" s="42"/>
      <c r="F7" s="42"/>
      <c r="G7" s="42"/>
      <c r="H7" s="42"/>
      <c r="I7" s="42"/>
      <c r="J7" s="43"/>
    </row>
    <row r="8" spans="1:10" ht="24" customHeight="1" x14ac:dyDescent="0.35">
      <c r="B8" s="27" t="s">
        <v>18</v>
      </c>
      <c r="C8" s="27"/>
      <c r="D8" s="27"/>
      <c r="E8" s="27"/>
      <c r="F8" s="44" t="s">
        <v>17</v>
      </c>
      <c r="G8" s="45"/>
      <c r="H8" s="45"/>
      <c r="I8" s="45"/>
      <c r="J8" s="46"/>
    </row>
    <row r="9" spans="1:10" ht="24" customHeight="1" x14ac:dyDescent="0.35">
      <c r="B9" s="27" t="s">
        <v>16</v>
      </c>
      <c r="C9" s="27"/>
      <c r="D9" s="27"/>
      <c r="E9" s="27"/>
      <c r="F9" s="28" t="s">
        <v>140</v>
      </c>
      <c r="G9" s="29"/>
      <c r="H9" s="29"/>
      <c r="I9" s="29"/>
      <c r="J9" s="30"/>
    </row>
    <row r="10" spans="1:10" ht="24" customHeight="1" x14ac:dyDescent="0.4">
      <c r="B10" s="31" t="s">
        <v>15</v>
      </c>
      <c r="C10" s="31"/>
      <c r="D10" s="31"/>
      <c r="E10" s="31"/>
      <c r="F10" s="32" t="s">
        <v>141</v>
      </c>
      <c r="G10" s="33"/>
      <c r="H10" s="33"/>
      <c r="I10" s="33"/>
      <c r="J10" s="34"/>
    </row>
    <row r="11" spans="1:10" ht="24" customHeight="1" x14ac:dyDescent="0.25">
      <c r="E11" s="20"/>
    </row>
    <row r="12" spans="1:10" ht="24" customHeight="1" x14ac:dyDescent="0.25">
      <c r="C12" s="23" t="s">
        <v>24</v>
      </c>
      <c r="D12" s="26" t="s">
        <v>139</v>
      </c>
      <c r="E12" s="20"/>
    </row>
    <row r="13" spans="1:10" ht="24" customHeight="1" x14ac:dyDescent="0.25">
      <c r="C13" s="22" t="s">
        <v>25</v>
      </c>
      <c r="D13" s="22">
        <v>44</v>
      </c>
      <c r="E13" s="20"/>
    </row>
    <row r="14" spans="1:10" ht="24" customHeight="1" x14ac:dyDescent="0.25">
      <c r="C14" s="22" t="s">
        <v>26</v>
      </c>
      <c r="D14" s="22">
        <f>I63</f>
        <v>3246600</v>
      </c>
      <c r="E14" s="20"/>
    </row>
    <row r="15" spans="1:10" ht="24" customHeight="1" x14ac:dyDescent="0.25">
      <c r="C15" s="22" t="s">
        <v>27</v>
      </c>
      <c r="D15" s="22">
        <f>M63</f>
        <v>1801421.1000000003</v>
      </c>
      <c r="E15" s="20"/>
    </row>
    <row r="16" spans="1:10" ht="24" customHeight="1" x14ac:dyDescent="0.25">
      <c r="C16" s="22" t="s">
        <v>28</v>
      </c>
      <c r="D16" s="22">
        <f>L63</f>
        <v>200157.9</v>
      </c>
      <c r="E16" s="20"/>
    </row>
    <row r="18" spans="2:16" ht="24" customHeight="1" x14ac:dyDescent="0.25">
      <c r="B18" s="19" t="s">
        <v>14</v>
      </c>
      <c r="C18" s="18" t="s">
        <v>13</v>
      </c>
      <c r="D18" s="18" t="s">
        <v>12</v>
      </c>
      <c r="E18" s="18" t="s">
        <v>11</v>
      </c>
      <c r="F18" s="18" t="s">
        <v>10</v>
      </c>
      <c r="G18" s="18" t="s">
        <v>9</v>
      </c>
      <c r="H18" s="18" t="s">
        <v>8</v>
      </c>
      <c r="I18" s="17" t="s">
        <v>7</v>
      </c>
      <c r="J18" s="16" t="s">
        <v>6</v>
      </c>
      <c r="K18" s="15" t="s">
        <v>5</v>
      </c>
      <c r="L18" s="15" t="s">
        <v>4</v>
      </c>
      <c r="M18" s="15" t="s">
        <v>3</v>
      </c>
      <c r="N18" s="14" t="s">
        <v>2</v>
      </c>
      <c r="O18" s="14" t="s">
        <v>1</v>
      </c>
      <c r="P18" s="14" t="s">
        <v>22</v>
      </c>
    </row>
    <row r="19" spans="2:16" ht="29.1" customHeight="1" x14ac:dyDescent="0.25">
      <c r="B19" s="12">
        <v>1</v>
      </c>
      <c r="C19" s="11" t="s">
        <v>30</v>
      </c>
      <c r="D19" s="10">
        <v>546623</v>
      </c>
      <c r="E19" s="24" t="s">
        <v>23</v>
      </c>
      <c r="F19" s="9" t="s">
        <v>64</v>
      </c>
      <c r="G19" s="8">
        <v>45073</v>
      </c>
      <c r="H19" s="8">
        <v>45078</v>
      </c>
      <c r="I19" s="7">
        <v>39877</v>
      </c>
      <c r="J19" s="7">
        <v>39877</v>
      </c>
      <c r="K19" s="7">
        <v>39877</v>
      </c>
      <c r="L19" s="7">
        <f>K19-M19</f>
        <v>3987.6999999999971</v>
      </c>
      <c r="M19" s="7">
        <v>35889.300000000003</v>
      </c>
      <c r="N19" s="6" t="s">
        <v>99</v>
      </c>
      <c r="O19" s="13" t="s">
        <v>100</v>
      </c>
      <c r="P19" s="13"/>
    </row>
    <row r="20" spans="2:16" ht="29.1" customHeight="1" x14ac:dyDescent="0.25">
      <c r="B20" s="12">
        <v>2</v>
      </c>
      <c r="C20" s="11" t="s">
        <v>31</v>
      </c>
      <c r="D20" s="10">
        <v>1061823</v>
      </c>
      <c r="E20" s="24" t="s">
        <v>29</v>
      </c>
      <c r="F20" s="9" t="s">
        <v>65</v>
      </c>
      <c r="G20" s="8">
        <v>45071</v>
      </c>
      <c r="H20" s="8">
        <v>45079</v>
      </c>
      <c r="I20" s="7">
        <v>166800</v>
      </c>
      <c r="J20" s="7">
        <v>106500</v>
      </c>
      <c r="K20" s="7">
        <v>106500</v>
      </c>
      <c r="L20" s="7">
        <f t="shared" ref="L20:L47" si="0">K20-M20</f>
        <v>10650</v>
      </c>
      <c r="M20" s="7">
        <v>95850</v>
      </c>
      <c r="N20" s="6" t="s">
        <v>101</v>
      </c>
      <c r="O20" s="13" t="s">
        <v>102</v>
      </c>
      <c r="P20" s="13"/>
    </row>
    <row r="21" spans="2:16" ht="29.1" customHeight="1" x14ac:dyDescent="0.25">
      <c r="B21" s="12">
        <v>3</v>
      </c>
      <c r="C21" s="11" t="s">
        <v>32</v>
      </c>
      <c r="D21" s="10">
        <v>1602823</v>
      </c>
      <c r="E21" s="24" t="s">
        <v>23</v>
      </c>
      <c r="F21" s="9" t="s">
        <v>66</v>
      </c>
      <c r="G21" s="8">
        <v>45079</v>
      </c>
      <c r="H21" s="8">
        <v>45080</v>
      </c>
      <c r="I21" s="7">
        <v>70517</v>
      </c>
      <c r="J21" s="7">
        <v>68442</v>
      </c>
      <c r="K21" s="7">
        <v>68442</v>
      </c>
      <c r="L21" s="7">
        <f t="shared" si="0"/>
        <v>6844.1999999999971</v>
      </c>
      <c r="M21" s="7">
        <v>61597.8</v>
      </c>
      <c r="N21" s="6" t="s">
        <v>101</v>
      </c>
      <c r="O21" s="13" t="s">
        <v>103</v>
      </c>
      <c r="P21" s="13"/>
    </row>
    <row r="22" spans="2:16" ht="29.1" customHeight="1" x14ac:dyDescent="0.25">
      <c r="B22" s="12">
        <v>4</v>
      </c>
      <c r="C22" s="11" t="s">
        <v>33</v>
      </c>
      <c r="D22" s="10">
        <v>1553623</v>
      </c>
      <c r="E22" s="24" t="s">
        <v>23</v>
      </c>
      <c r="F22" s="9" t="s">
        <v>67</v>
      </c>
      <c r="G22" s="8">
        <v>45074</v>
      </c>
      <c r="H22" s="8">
        <v>45085</v>
      </c>
      <c r="I22" s="7">
        <v>125500</v>
      </c>
      <c r="J22" s="7">
        <v>51600</v>
      </c>
      <c r="K22" s="7">
        <v>51600</v>
      </c>
      <c r="L22" s="7">
        <f t="shared" si="0"/>
        <v>5160</v>
      </c>
      <c r="M22" s="7">
        <v>46440</v>
      </c>
      <c r="N22" s="6" t="s">
        <v>99</v>
      </c>
      <c r="O22" s="5" t="s">
        <v>104</v>
      </c>
      <c r="P22" s="13"/>
    </row>
    <row r="23" spans="2:16" ht="29.1" customHeight="1" x14ac:dyDescent="0.25">
      <c r="B23" s="12">
        <v>5</v>
      </c>
      <c r="C23" s="11" t="s">
        <v>34</v>
      </c>
      <c r="D23" s="10">
        <v>1500523</v>
      </c>
      <c r="E23" s="24" t="s">
        <v>23</v>
      </c>
      <c r="F23" s="9" t="s">
        <v>68</v>
      </c>
      <c r="G23" s="8">
        <v>45069</v>
      </c>
      <c r="H23" s="8">
        <v>45085</v>
      </c>
      <c r="I23" s="7">
        <v>178159</v>
      </c>
      <c r="J23" s="7">
        <v>34820</v>
      </c>
      <c r="K23" s="7">
        <v>34820</v>
      </c>
      <c r="L23" s="7">
        <f t="shared" si="0"/>
        <v>3482</v>
      </c>
      <c r="M23" s="7">
        <v>31338</v>
      </c>
      <c r="N23" s="6" t="s">
        <v>99</v>
      </c>
      <c r="O23" s="5" t="s">
        <v>105</v>
      </c>
      <c r="P23" s="13"/>
    </row>
    <row r="24" spans="2:16" ht="29.1" customHeight="1" x14ac:dyDescent="0.25">
      <c r="B24" s="12">
        <v>6</v>
      </c>
      <c r="C24" s="11" t="s">
        <v>35</v>
      </c>
      <c r="D24" s="10">
        <v>1638423</v>
      </c>
      <c r="E24" s="24" t="s">
        <v>29</v>
      </c>
      <c r="F24" s="9" t="s">
        <v>69</v>
      </c>
      <c r="G24" s="8">
        <v>45082</v>
      </c>
      <c r="H24" s="8">
        <v>45086</v>
      </c>
      <c r="I24" s="7">
        <v>37200</v>
      </c>
      <c r="J24" s="7">
        <v>33100</v>
      </c>
      <c r="K24" s="7">
        <v>33100</v>
      </c>
      <c r="L24" s="7">
        <f t="shared" si="0"/>
        <v>3310</v>
      </c>
      <c r="M24" s="7">
        <v>29790</v>
      </c>
      <c r="N24" s="6" t="s">
        <v>99</v>
      </c>
      <c r="O24" s="5" t="s">
        <v>106</v>
      </c>
      <c r="P24" s="13"/>
    </row>
    <row r="25" spans="2:16" ht="29.1" customHeight="1" x14ac:dyDescent="0.25">
      <c r="B25" s="12">
        <v>7</v>
      </c>
      <c r="C25" s="11" t="s">
        <v>36</v>
      </c>
      <c r="D25" s="10">
        <v>1674323</v>
      </c>
      <c r="E25" s="24" t="s">
        <v>29</v>
      </c>
      <c r="F25" s="9" t="s">
        <v>70</v>
      </c>
      <c r="G25" s="8">
        <v>45085</v>
      </c>
      <c r="H25" s="8">
        <v>45087</v>
      </c>
      <c r="I25" s="7">
        <v>20575</v>
      </c>
      <c r="J25" s="7">
        <v>19300</v>
      </c>
      <c r="K25" s="7">
        <v>19300</v>
      </c>
      <c r="L25" s="7">
        <f t="shared" si="0"/>
        <v>1930</v>
      </c>
      <c r="M25" s="7">
        <v>17370</v>
      </c>
      <c r="N25" s="6" t="s">
        <v>107</v>
      </c>
      <c r="O25" s="5" t="s">
        <v>108</v>
      </c>
      <c r="P25" s="13"/>
    </row>
    <row r="26" spans="2:16" ht="29.1" customHeight="1" x14ac:dyDescent="0.25">
      <c r="B26" s="12">
        <v>8</v>
      </c>
      <c r="C26" s="11" t="s">
        <v>37</v>
      </c>
      <c r="D26" s="10">
        <v>4182515</v>
      </c>
      <c r="E26" s="24" t="s">
        <v>23</v>
      </c>
      <c r="F26" s="9" t="s">
        <v>71</v>
      </c>
      <c r="G26" s="8">
        <v>45086</v>
      </c>
      <c r="H26" s="8">
        <v>45088</v>
      </c>
      <c r="I26" s="7">
        <v>112200</v>
      </c>
      <c r="J26" s="7">
        <v>94900</v>
      </c>
      <c r="K26" s="7">
        <v>94900</v>
      </c>
      <c r="L26" s="7">
        <f t="shared" si="0"/>
        <v>9490</v>
      </c>
      <c r="M26" s="7">
        <v>85410</v>
      </c>
      <c r="N26" s="6" t="s">
        <v>109</v>
      </c>
      <c r="O26" s="5" t="s">
        <v>110</v>
      </c>
      <c r="P26" s="13"/>
    </row>
    <row r="27" spans="2:16" ht="29.1" customHeight="1" x14ac:dyDescent="0.25">
      <c r="B27" s="12">
        <v>9</v>
      </c>
      <c r="C27" s="11" t="s">
        <v>38</v>
      </c>
      <c r="D27" s="10">
        <v>743112</v>
      </c>
      <c r="E27" s="24" t="s">
        <v>23</v>
      </c>
      <c r="F27" s="9" t="s">
        <v>72</v>
      </c>
      <c r="G27" s="8">
        <v>45074</v>
      </c>
      <c r="H27" s="8">
        <v>45089</v>
      </c>
      <c r="I27" s="7">
        <v>297031</v>
      </c>
      <c r="J27" s="7">
        <v>170800</v>
      </c>
      <c r="K27" s="7">
        <v>170800</v>
      </c>
      <c r="L27" s="7">
        <f t="shared" si="0"/>
        <v>17080</v>
      </c>
      <c r="M27" s="7">
        <v>153720</v>
      </c>
      <c r="N27" s="6" t="s">
        <v>109</v>
      </c>
      <c r="O27" s="5" t="s">
        <v>111</v>
      </c>
      <c r="P27" s="13"/>
    </row>
    <row r="28" spans="2:16" ht="29.1" customHeight="1" x14ac:dyDescent="0.25">
      <c r="B28" s="12">
        <v>10</v>
      </c>
      <c r="C28" s="11" t="s">
        <v>39</v>
      </c>
      <c r="D28" s="10">
        <v>1686123</v>
      </c>
      <c r="E28" s="24" t="s">
        <v>23</v>
      </c>
      <c r="F28" s="9" t="s">
        <v>73</v>
      </c>
      <c r="G28" s="8">
        <v>45086</v>
      </c>
      <c r="H28" s="8">
        <v>45090</v>
      </c>
      <c r="I28" s="7">
        <v>24815</v>
      </c>
      <c r="J28" s="7">
        <v>22500</v>
      </c>
      <c r="K28" s="7">
        <v>22500</v>
      </c>
      <c r="L28" s="7">
        <f t="shared" si="0"/>
        <v>2250</v>
      </c>
      <c r="M28" s="7">
        <v>20250</v>
      </c>
      <c r="N28" s="6" t="s">
        <v>109</v>
      </c>
      <c r="O28" s="5" t="s">
        <v>112</v>
      </c>
      <c r="P28" s="13"/>
    </row>
    <row r="29" spans="2:16" ht="29.1" customHeight="1" x14ac:dyDescent="0.25">
      <c r="B29" s="12">
        <v>11</v>
      </c>
      <c r="C29" s="11" t="s">
        <v>40</v>
      </c>
      <c r="D29" s="10">
        <v>1017217</v>
      </c>
      <c r="E29" s="24" t="s">
        <v>23</v>
      </c>
      <c r="F29" s="9" t="s">
        <v>74</v>
      </c>
      <c r="G29" s="8">
        <v>45089</v>
      </c>
      <c r="H29" s="8">
        <v>45092</v>
      </c>
      <c r="I29" s="7">
        <v>66650</v>
      </c>
      <c r="J29" s="7">
        <v>41100</v>
      </c>
      <c r="K29" s="7">
        <v>41100</v>
      </c>
      <c r="L29" s="7">
        <f t="shared" si="0"/>
        <v>4110</v>
      </c>
      <c r="M29" s="7">
        <v>36990</v>
      </c>
      <c r="N29" s="6" t="s">
        <v>109</v>
      </c>
      <c r="O29" s="5" t="s">
        <v>113</v>
      </c>
      <c r="P29" s="13"/>
    </row>
    <row r="30" spans="2:16" ht="29.1" customHeight="1" x14ac:dyDescent="0.25">
      <c r="B30" s="12">
        <v>12</v>
      </c>
      <c r="C30" s="11" t="s">
        <v>41</v>
      </c>
      <c r="D30" s="10">
        <v>8187222</v>
      </c>
      <c r="E30" s="24" t="s">
        <v>23</v>
      </c>
      <c r="F30" s="9" t="s">
        <v>75</v>
      </c>
      <c r="G30" s="8">
        <v>45089</v>
      </c>
      <c r="H30" s="8">
        <v>45093</v>
      </c>
      <c r="I30" s="7">
        <v>19236</v>
      </c>
      <c r="J30" s="7">
        <v>19131</v>
      </c>
      <c r="K30" s="7">
        <v>19131</v>
      </c>
      <c r="L30" s="7">
        <f t="shared" si="0"/>
        <v>1913.0999999999985</v>
      </c>
      <c r="M30" s="7">
        <v>17217.900000000001</v>
      </c>
      <c r="N30" s="6" t="s">
        <v>109</v>
      </c>
      <c r="O30" s="5" t="s">
        <v>114</v>
      </c>
      <c r="P30" s="13"/>
    </row>
    <row r="31" spans="2:16" ht="29.1" customHeight="1" x14ac:dyDescent="0.25">
      <c r="B31" s="12">
        <v>13</v>
      </c>
      <c r="C31" s="11" t="s">
        <v>42</v>
      </c>
      <c r="D31" s="10">
        <v>1607423</v>
      </c>
      <c r="E31" s="24" t="s">
        <v>23</v>
      </c>
      <c r="F31" s="9" t="s">
        <v>76</v>
      </c>
      <c r="G31" s="8">
        <v>45090</v>
      </c>
      <c r="H31" s="8">
        <v>45093</v>
      </c>
      <c r="I31" s="7">
        <v>106096</v>
      </c>
      <c r="J31" s="7">
        <v>60600</v>
      </c>
      <c r="K31" s="7">
        <v>60600</v>
      </c>
      <c r="L31" s="7">
        <f t="shared" si="0"/>
        <v>6060</v>
      </c>
      <c r="M31" s="7">
        <v>54540</v>
      </c>
      <c r="N31" s="6" t="s">
        <v>109</v>
      </c>
      <c r="O31" s="5" t="s">
        <v>115</v>
      </c>
      <c r="P31" s="13"/>
    </row>
    <row r="32" spans="2:16" ht="29.1" customHeight="1" x14ac:dyDescent="0.25">
      <c r="B32" s="12">
        <v>14</v>
      </c>
      <c r="C32" s="11" t="s">
        <v>43</v>
      </c>
      <c r="D32" s="10">
        <v>1750623</v>
      </c>
      <c r="E32" s="24" t="s">
        <v>23</v>
      </c>
      <c r="F32" s="9" t="s">
        <v>77</v>
      </c>
      <c r="G32" s="8">
        <v>45092</v>
      </c>
      <c r="H32" s="8">
        <v>45093</v>
      </c>
      <c r="I32" s="7">
        <v>17046</v>
      </c>
      <c r="J32" s="7">
        <v>16200</v>
      </c>
      <c r="K32" s="7">
        <v>16200</v>
      </c>
      <c r="L32" s="7">
        <f t="shared" si="0"/>
        <v>1620</v>
      </c>
      <c r="M32" s="7">
        <v>14580</v>
      </c>
      <c r="N32" s="6" t="s">
        <v>109</v>
      </c>
      <c r="O32" s="5" t="s">
        <v>116</v>
      </c>
      <c r="P32" s="13"/>
    </row>
    <row r="33" spans="2:16" ht="29.1" customHeight="1" x14ac:dyDescent="0.25">
      <c r="B33" s="12">
        <v>15</v>
      </c>
      <c r="C33" s="11" t="s">
        <v>44</v>
      </c>
      <c r="D33" s="10">
        <v>1733123</v>
      </c>
      <c r="E33" s="24" t="s">
        <v>23</v>
      </c>
      <c r="F33" s="9" t="s">
        <v>78</v>
      </c>
      <c r="G33" s="8">
        <v>45090</v>
      </c>
      <c r="H33" s="8">
        <v>45093</v>
      </c>
      <c r="I33" s="7">
        <v>29200</v>
      </c>
      <c r="J33" s="7">
        <v>23100</v>
      </c>
      <c r="K33" s="7">
        <v>23100</v>
      </c>
      <c r="L33" s="7">
        <f t="shared" si="0"/>
        <v>2310</v>
      </c>
      <c r="M33" s="7">
        <v>20790</v>
      </c>
      <c r="N33" s="6" t="s">
        <v>109</v>
      </c>
      <c r="O33" s="5" t="s">
        <v>117</v>
      </c>
      <c r="P33" s="13"/>
    </row>
    <row r="34" spans="2:16" ht="29.1" customHeight="1" x14ac:dyDescent="0.25">
      <c r="B34" s="12">
        <v>16</v>
      </c>
      <c r="C34" s="11" t="s">
        <v>45</v>
      </c>
      <c r="D34" s="10">
        <v>1484423</v>
      </c>
      <c r="E34" s="24" t="s">
        <v>23</v>
      </c>
      <c r="F34" s="9" t="s">
        <v>79</v>
      </c>
      <c r="G34" s="8">
        <v>45086</v>
      </c>
      <c r="H34" s="8">
        <v>45093</v>
      </c>
      <c r="I34" s="7">
        <v>103628</v>
      </c>
      <c r="J34" s="7">
        <v>54000</v>
      </c>
      <c r="K34" s="7">
        <v>54000</v>
      </c>
      <c r="L34" s="7">
        <f t="shared" si="0"/>
        <v>5400</v>
      </c>
      <c r="M34" s="7">
        <v>48600</v>
      </c>
      <c r="N34" s="6" t="s">
        <v>118</v>
      </c>
      <c r="O34" s="5" t="s">
        <v>119</v>
      </c>
      <c r="P34" s="13"/>
    </row>
    <row r="35" spans="2:16" ht="29.1" customHeight="1" x14ac:dyDescent="0.25">
      <c r="B35" s="12">
        <v>17</v>
      </c>
      <c r="C35" s="11" t="s">
        <v>46</v>
      </c>
      <c r="D35" s="10">
        <v>1728323</v>
      </c>
      <c r="E35" s="24" t="s">
        <v>23</v>
      </c>
      <c r="F35" s="9" t="s">
        <v>80</v>
      </c>
      <c r="G35" s="8">
        <v>45090</v>
      </c>
      <c r="H35" s="8">
        <v>45093</v>
      </c>
      <c r="I35" s="7">
        <v>67394</v>
      </c>
      <c r="J35" s="7">
        <v>45000</v>
      </c>
      <c r="K35" s="7">
        <v>45000</v>
      </c>
      <c r="L35" s="7">
        <f t="shared" si="0"/>
        <v>4500</v>
      </c>
      <c r="M35" s="7">
        <v>40500</v>
      </c>
      <c r="N35" s="6" t="s">
        <v>109</v>
      </c>
      <c r="O35" s="5" t="s">
        <v>120</v>
      </c>
      <c r="P35" s="13"/>
    </row>
    <row r="36" spans="2:16" ht="29.1" customHeight="1" x14ac:dyDescent="0.25">
      <c r="B36" s="12">
        <v>18</v>
      </c>
      <c r="C36" s="11" t="s">
        <v>47</v>
      </c>
      <c r="D36" s="10">
        <v>1731123</v>
      </c>
      <c r="E36" s="24" t="s">
        <v>23</v>
      </c>
      <c r="F36" s="9" t="s">
        <v>81</v>
      </c>
      <c r="G36" s="8">
        <v>45090</v>
      </c>
      <c r="H36" s="8">
        <v>45094</v>
      </c>
      <c r="I36" s="7">
        <v>41507</v>
      </c>
      <c r="J36" s="7">
        <v>38387</v>
      </c>
      <c r="K36" s="7">
        <v>38387</v>
      </c>
      <c r="L36" s="7">
        <f t="shared" si="0"/>
        <v>3838.6999999999971</v>
      </c>
      <c r="M36" s="7">
        <v>34548.300000000003</v>
      </c>
      <c r="N36" s="6" t="s">
        <v>109</v>
      </c>
      <c r="O36" s="5" t="s">
        <v>121</v>
      </c>
      <c r="P36" s="13"/>
    </row>
    <row r="37" spans="2:16" ht="29.1" customHeight="1" x14ac:dyDescent="0.25">
      <c r="B37" s="12">
        <v>19</v>
      </c>
      <c r="C37" s="11" t="s">
        <v>48</v>
      </c>
      <c r="D37" s="10">
        <v>2184919</v>
      </c>
      <c r="E37" s="24" t="s">
        <v>23</v>
      </c>
      <c r="F37" s="9" t="s">
        <v>82</v>
      </c>
      <c r="G37" s="8">
        <v>45091</v>
      </c>
      <c r="H37" s="8">
        <v>45094</v>
      </c>
      <c r="I37" s="7">
        <v>35405</v>
      </c>
      <c r="J37" s="7">
        <v>32295</v>
      </c>
      <c r="K37" s="7">
        <v>32295</v>
      </c>
      <c r="L37" s="7">
        <f t="shared" si="0"/>
        <v>3229.5</v>
      </c>
      <c r="M37" s="7">
        <v>29065.5</v>
      </c>
      <c r="N37" s="6" t="s">
        <v>109</v>
      </c>
      <c r="O37" s="5" t="s">
        <v>122</v>
      </c>
      <c r="P37" s="13"/>
    </row>
    <row r="38" spans="2:16" ht="29.1" customHeight="1" x14ac:dyDescent="0.25">
      <c r="B38" s="12">
        <v>20</v>
      </c>
      <c r="C38" s="11" t="s">
        <v>49</v>
      </c>
      <c r="D38" s="10">
        <v>1761423</v>
      </c>
      <c r="E38" s="24" t="s">
        <v>23</v>
      </c>
      <c r="F38" s="9" t="s">
        <v>83</v>
      </c>
      <c r="G38" s="8">
        <v>45093</v>
      </c>
      <c r="H38" s="8">
        <v>45095</v>
      </c>
      <c r="I38" s="7">
        <v>95200</v>
      </c>
      <c r="J38" s="7">
        <v>89900</v>
      </c>
      <c r="K38" s="7">
        <v>89900</v>
      </c>
      <c r="L38" s="7">
        <f t="shared" si="0"/>
        <v>8990</v>
      </c>
      <c r="M38" s="7">
        <v>80910</v>
      </c>
      <c r="N38" s="6" t="s">
        <v>109</v>
      </c>
      <c r="O38" s="5" t="s">
        <v>123</v>
      </c>
      <c r="P38" s="13"/>
    </row>
    <row r="39" spans="2:16" ht="29.1" customHeight="1" x14ac:dyDescent="0.25">
      <c r="B39" s="12">
        <v>21</v>
      </c>
      <c r="C39" s="11" t="s">
        <v>50</v>
      </c>
      <c r="D39" s="10">
        <v>1379323</v>
      </c>
      <c r="E39" s="24" t="s">
        <v>23</v>
      </c>
      <c r="F39" s="9" t="s">
        <v>84</v>
      </c>
      <c r="G39" s="8">
        <v>45093</v>
      </c>
      <c r="H39" s="8">
        <v>45095</v>
      </c>
      <c r="I39" s="7">
        <v>23731</v>
      </c>
      <c r="J39" s="7">
        <v>20600</v>
      </c>
      <c r="K39" s="7">
        <v>20600</v>
      </c>
      <c r="L39" s="7">
        <f t="shared" si="0"/>
        <v>2060</v>
      </c>
      <c r="M39" s="7">
        <v>18540</v>
      </c>
      <c r="N39" s="6" t="s">
        <v>118</v>
      </c>
      <c r="O39" s="5" t="s">
        <v>124</v>
      </c>
      <c r="P39" s="13"/>
    </row>
    <row r="40" spans="2:16" ht="29.1" customHeight="1" x14ac:dyDescent="0.25">
      <c r="B40" s="12">
        <v>22</v>
      </c>
      <c r="C40" s="11" t="s">
        <v>51</v>
      </c>
      <c r="D40" s="10">
        <v>660923</v>
      </c>
      <c r="E40" s="24" t="s">
        <v>23</v>
      </c>
      <c r="F40" s="9" t="s">
        <v>85</v>
      </c>
      <c r="G40" s="8">
        <v>45092</v>
      </c>
      <c r="H40" s="8">
        <v>45096</v>
      </c>
      <c r="I40" s="7">
        <v>45676</v>
      </c>
      <c r="J40" s="7">
        <v>45176</v>
      </c>
      <c r="K40" s="7">
        <v>45176</v>
      </c>
      <c r="L40" s="7">
        <f t="shared" si="0"/>
        <v>4517.5999999999985</v>
      </c>
      <c r="M40" s="7">
        <v>40658.400000000001</v>
      </c>
      <c r="N40" s="6" t="s">
        <v>118</v>
      </c>
      <c r="O40" s="5" t="s">
        <v>125</v>
      </c>
      <c r="P40" s="13"/>
    </row>
    <row r="41" spans="2:16" ht="29.1" customHeight="1" x14ac:dyDescent="0.25">
      <c r="B41" s="12">
        <v>23</v>
      </c>
      <c r="C41" s="11" t="s">
        <v>52</v>
      </c>
      <c r="D41" s="10">
        <v>1760423</v>
      </c>
      <c r="E41" s="24" t="s">
        <v>23</v>
      </c>
      <c r="F41" s="9" t="s">
        <v>86</v>
      </c>
      <c r="G41" s="8">
        <v>45092</v>
      </c>
      <c r="H41" s="8">
        <v>45096</v>
      </c>
      <c r="I41" s="7">
        <v>64950</v>
      </c>
      <c r="J41" s="7">
        <v>35500</v>
      </c>
      <c r="K41" s="7">
        <v>35500</v>
      </c>
      <c r="L41" s="7">
        <f t="shared" si="0"/>
        <v>3550</v>
      </c>
      <c r="M41" s="7">
        <v>31950</v>
      </c>
      <c r="N41" s="6" t="s">
        <v>126</v>
      </c>
      <c r="O41" s="5" t="s">
        <v>127</v>
      </c>
      <c r="P41" s="13"/>
    </row>
    <row r="42" spans="2:16" ht="29.1" customHeight="1" x14ac:dyDescent="0.25">
      <c r="B42" s="12">
        <v>24</v>
      </c>
      <c r="C42" s="11" t="s">
        <v>53</v>
      </c>
      <c r="D42" s="10">
        <v>1729323</v>
      </c>
      <c r="E42" s="24" t="s">
        <v>23</v>
      </c>
      <c r="F42" s="9" t="s">
        <v>87</v>
      </c>
      <c r="G42" s="8">
        <v>45090</v>
      </c>
      <c r="H42" s="8">
        <v>45096</v>
      </c>
      <c r="I42" s="7">
        <v>66307</v>
      </c>
      <c r="J42" s="7">
        <v>27300</v>
      </c>
      <c r="K42" s="7">
        <v>27300</v>
      </c>
      <c r="L42" s="7">
        <f t="shared" si="0"/>
        <v>2730</v>
      </c>
      <c r="M42" s="7">
        <v>24570</v>
      </c>
      <c r="N42" s="6" t="s">
        <v>126</v>
      </c>
      <c r="O42" s="5" t="s">
        <v>128</v>
      </c>
      <c r="P42" s="13"/>
    </row>
    <row r="43" spans="2:16" ht="29.1" customHeight="1" x14ac:dyDescent="0.25">
      <c r="B43" s="12">
        <v>25</v>
      </c>
      <c r="C43" s="11" t="s">
        <v>54</v>
      </c>
      <c r="D43" s="10">
        <v>1544723</v>
      </c>
      <c r="E43" s="24" t="s">
        <v>23</v>
      </c>
      <c r="F43" s="9" t="s">
        <v>88</v>
      </c>
      <c r="G43" s="8">
        <v>45093</v>
      </c>
      <c r="H43" s="8">
        <v>45098</v>
      </c>
      <c r="I43" s="7">
        <v>34044</v>
      </c>
      <c r="J43" s="7">
        <v>29800</v>
      </c>
      <c r="K43" s="7">
        <v>29800</v>
      </c>
      <c r="L43" s="7">
        <f t="shared" si="0"/>
        <v>2980</v>
      </c>
      <c r="M43" s="7">
        <v>26820</v>
      </c>
      <c r="N43" s="6" t="s">
        <v>118</v>
      </c>
      <c r="O43" s="5" t="s">
        <v>129</v>
      </c>
      <c r="P43" s="13"/>
    </row>
    <row r="44" spans="2:16" ht="29.1" customHeight="1" x14ac:dyDescent="0.25">
      <c r="B44" s="12">
        <v>26</v>
      </c>
      <c r="C44" s="11" t="s">
        <v>55</v>
      </c>
      <c r="D44" s="10">
        <v>1694123</v>
      </c>
      <c r="E44" s="24" t="s">
        <v>23</v>
      </c>
      <c r="F44" s="9" t="s">
        <v>89</v>
      </c>
      <c r="G44" s="8" t="s">
        <v>98</v>
      </c>
      <c r="H44" s="8">
        <v>45099</v>
      </c>
      <c r="I44" s="7">
        <v>42400</v>
      </c>
      <c r="J44" s="7">
        <v>39100</v>
      </c>
      <c r="K44" s="7">
        <v>39100</v>
      </c>
      <c r="L44" s="7">
        <f t="shared" si="0"/>
        <v>3910</v>
      </c>
      <c r="M44" s="7">
        <v>35190</v>
      </c>
      <c r="N44" s="6" t="s">
        <v>126</v>
      </c>
      <c r="O44" s="5" t="s">
        <v>130</v>
      </c>
      <c r="P44" s="13"/>
    </row>
    <row r="45" spans="2:16" ht="29.1" customHeight="1" x14ac:dyDescent="0.25">
      <c r="B45" s="12">
        <v>27</v>
      </c>
      <c r="C45" s="11" t="s">
        <v>56</v>
      </c>
      <c r="D45" s="10">
        <v>1141618</v>
      </c>
      <c r="E45" s="24" t="s">
        <v>23</v>
      </c>
      <c r="F45" s="9" t="s">
        <v>90</v>
      </c>
      <c r="G45" s="8">
        <v>45094</v>
      </c>
      <c r="H45" s="8">
        <v>45099</v>
      </c>
      <c r="I45" s="7">
        <v>42300</v>
      </c>
      <c r="J45" s="7">
        <v>37700</v>
      </c>
      <c r="K45" s="7">
        <v>37700</v>
      </c>
      <c r="L45" s="7">
        <f t="shared" si="0"/>
        <v>3770</v>
      </c>
      <c r="M45" s="7">
        <v>33930</v>
      </c>
      <c r="N45" s="6" t="s">
        <v>126</v>
      </c>
      <c r="O45" s="5" t="s">
        <v>131</v>
      </c>
      <c r="P45" s="13"/>
    </row>
    <row r="46" spans="2:16" ht="29.1" customHeight="1" x14ac:dyDescent="0.25">
      <c r="B46" s="12">
        <v>28</v>
      </c>
      <c r="C46" s="11" t="s">
        <v>57</v>
      </c>
      <c r="D46" s="10">
        <v>1706623</v>
      </c>
      <c r="E46" s="25" t="s">
        <v>23</v>
      </c>
      <c r="F46" s="9" t="s">
        <v>91</v>
      </c>
      <c r="G46" s="8">
        <v>45088</v>
      </c>
      <c r="H46" s="8">
        <v>45099</v>
      </c>
      <c r="I46" s="7">
        <v>128578</v>
      </c>
      <c r="J46" s="7">
        <v>66400</v>
      </c>
      <c r="K46" s="7">
        <v>66400</v>
      </c>
      <c r="L46" s="7">
        <f t="shared" si="0"/>
        <v>6640</v>
      </c>
      <c r="M46" s="7">
        <v>59760</v>
      </c>
      <c r="N46" s="6" t="s">
        <v>126</v>
      </c>
      <c r="O46" s="5" t="s">
        <v>132</v>
      </c>
      <c r="P46" s="13"/>
    </row>
    <row r="47" spans="2:16" ht="29.1" customHeight="1" x14ac:dyDescent="0.25">
      <c r="B47" s="12">
        <v>29</v>
      </c>
      <c r="C47" s="11" t="s">
        <v>58</v>
      </c>
      <c r="D47" s="10">
        <v>1717023</v>
      </c>
      <c r="E47" s="25" t="s">
        <v>23</v>
      </c>
      <c r="F47" s="9" t="s">
        <v>92</v>
      </c>
      <c r="G47" s="8">
        <v>45089</v>
      </c>
      <c r="H47" s="8">
        <v>45100</v>
      </c>
      <c r="I47" s="7">
        <v>75629</v>
      </c>
      <c r="J47" s="7">
        <v>58600</v>
      </c>
      <c r="K47" s="7">
        <v>58600</v>
      </c>
      <c r="L47" s="7">
        <f t="shared" si="0"/>
        <v>5860</v>
      </c>
      <c r="M47" s="7">
        <v>52740</v>
      </c>
      <c r="N47" s="6" t="s">
        <v>126</v>
      </c>
      <c r="O47" s="5" t="s">
        <v>133</v>
      </c>
      <c r="P47" s="13"/>
    </row>
    <row r="48" spans="2:16" ht="29.1" customHeight="1" x14ac:dyDescent="0.25">
      <c r="B48" s="12">
        <v>30</v>
      </c>
      <c r="C48" s="11" t="s">
        <v>59</v>
      </c>
      <c r="D48" s="10">
        <v>846516</v>
      </c>
      <c r="E48" s="25" t="s">
        <v>23</v>
      </c>
      <c r="F48" s="9" t="s">
        <v>93</v>
      </c>
      <c r="G48" s="8">
        <v>45094</v>
      </c>
      <c r="H48" s="8">
        <v>45100</v>
      </c>
      <c r="I48" s="7">
        <v>54500</v>
      </c>
      <c r="J48" s="7">
        <v>45700</v>
      </c>
      <c r="K48" s="7">
        <v>45700</v>
      </c>
      <c r="L48" s="7">
        <f t="shared" ref="L48:L52" si="1">K48-M48</f>
        <v>4570</v>
      </c>
      <c r="M48" s="7">
        <v>41130</v>
      </c>
      <c r="N48" s="6" t="s">
        <v>126</v>
      </c>
      <c r="O48" s="5" t="s">
        <v>134</v>
      </c>
      <c r="P48" s="13"/>
    </row>
    <row r="49" spans="2:16" ht="29.1" customHeight="1" x14ac:dyDescent="0.25">
      <c r="B49" s="12">
        <v>31</v>
      </c>
      <c r="C49" s="11" t="s">
        <v>60</v>
      </c>
      <c r="D49" s="10">
        <v>1829523</v>
      </c>
      <c r="E49" s="25" t="s">
        <v>23</v>
      </c>
      <c r="F49" s="9" t="s">
        <v>94</v>
      </c>
      <c r="G49" s="8">
        <v>45098</v>
      </c>
      <c r="H49" s="8">
        <v>45100</v>
      </c>
      <c r="I49" s="7">
        <v>90608</v>
      </c>
      <c r="J49" s="7">
        <v>48000</v>
      </c>
      <c r="K49" s="7">
        <v>48000</v>
      </c>
      <c r="L49" s="7">
        <f t="shared" si="1"/>
        <v>4800</v>
      </c>
      <c r="M49" s="7">
        <v>43200</v>
      </c>
      <c r="N49" s="6" t="s">
        <v>126</v>
      </c>
      <c r="O49" s="5" t="s">
        <v>135</v>
      </c>
      <c r="P49" s="13"/>
    </row>
    <row r="50" spans="2:16" ht="29.1" customHeight="1" x14ac:dyDescent="0.25">
      <c r="B50" s="12">
        <v>32</v>
      </c>
      <c r="C50" s="11" t="s">
        <v>61</v>
      </c>
      <c r="D50" s="10">
        <v>1756723</v>
      </c>
      <c r="E50" s="25" t="s">
        <v>23</v>
      </c>
      <c r="F50" s="9" t="s">
        <v>95</v>
      </c>
      <c r="G50" s="8">
        <v>45098</v>
      </c>
      <c r="H50" s="8">
        <v>45100</v>
      </c>
      <c r="I50" s="7">
        <v>200350</v>
      </c>
      <c r="J50" s="7">
        <v>120490</v>
      </c>
      <c r="K50" s="7">
        <v>120490</v>
      </c>
      <c r="L50" s="7">
        <f t="shared" si="1"/>
        <v>12049</v>
      </c>
      <c r="M50" s="7">
        <v>108441</v>
      </c>
      <c r="N50" s="6" t="s">
        <v>126</v>
      </c>
      <c r="O50" s="5" t="s">
        <v>136</v>
      </c>
      <c r="P50" s="13"/>
    </row>
    <row r="51" spans="2:16" ht="29.1" customHeight="1" x14ac:dyDescent="0.25">
      <c r="B51" s="12">
        <v>33</v>
      </c>
      <c r="C51" s="11" t="s">
        <v>62</v>
      </c>
      <c r="D51" s="10">
        <v>1779823</v>
      </c>
      <c r="E51" s="25" t="s">
        <v>23</v>
      </c>
      <c r="F51" s="9" t="s">
        <v>96</v>
      </c>
      <c r="G51" s="8">
        <v>45094</v>
      </c>
      <c r="H51" s="8">
        <v>45101</v>
      </c>
      <c r="I51" s="7">
        <v>303340</v>
      </c>
      <c r="J51" s="7">
        <v>68300</v>
      </c>
      <c r="K51" s="7">
        <v>68300</v>
      </c>
      <c r="L51" s="7">
        <f t="shared" si="1"/>
        <v>6830</v>
      </c>
      <c r="M51" s="7">
        <v>61470</v>
      </c>
      <c r="N51" s="6" t="s">
        <v>126</v>
      </c>
      <c r="O51" s="5" t="s">
        <v>137</v>
      </c>
      <c r="P51" s="13"/>
    </row>
    <row r="52" spans="2:16" ht="29.1" customHeight="1" x14ac:dyDescent="0.25">
      <c r="B52" s="12">
        <v>34</v>
      </c>
      <c r="C52" s="11" t="s">
        <v>63</v>
      </c>
      <c r="D52" s="10">
        <v>1840223</v>
      </c>
      <c r="E52" s="25" t="s">
        <v>23</v>
      </c>
      <c r="F52" s="9" t="s">
        <v>97</v>
      </c>
      <c r="G52" s="8">
        <v>45098</v>
      </c>
      <c r="H52" s="8">
        <v>45101</v>
      </c>
      <c r="I52" s="7">
        <v>27377</v>
      </c>
      <c r="J52" s="7">
        <v>22500</v>
      </c>
      <c r="K52" s="7">
        <v>22500</v>
      </c>
      <c r="L52" s="7">
        <f t="shared" si="1"/>
        <v>2250</v>
      </c>
      <c r="M52" s="7">
        <v>20250</v>
      </c>
      <c r="N52" s="6" t="s">
        <v>126</v>
      </c>
      <c r="O52" s="5" t="s">
        <v>138</v>
      </c>
      <c r="P52" s="13"/>
    </row>
    <row r="53" spans="2:16" ht="29.1" customHeight="1" x14ac:dyDescent="0.25">
      <c r="B53" s="12">
        <v>35</v>
      </c>
      <c r="C53" s="11" t="s">
        <v>142</v>
      </c>
      <c r="D53" s="10">
        <v>1168719</v>
      </c>
      <c r="E53" s="25" t="s">
        <v>143</v>
      </c>
      <c r="F53" s="9" t="s">
        <v>158</v>
      </c>
      <c r="G53" s="8">
        <v>45020</v>
      </c>
      <c r="H53" s="8">
        <v>45027</v>
      </c>
      <c r="I53" s="7">
        <v>132099</v>
      </c>
      <c r="J53" s="7">
        <v>56900</v>
      </c>
      <c r="K53" s="7">
        <v>56900</v>
      </c>
      <c r="L53" s="7">
        <v>5690</v>
      </c>
      <c r="M53" s="7">
        <v>51210</v>
      </c>
      <c r="N53" s="6">
        <v>45035</v>
      </c>
      <c r="O53" s="5" t="s">
        <v>168</v>
      </c>
      <c r="P53" s="13"/>
    </row>
    <row r="54" spans="2:16" ht="29.1" customHeight="1" x14ac:dyDescent="0.25">
      <c r="B54" s="12">
        <v>36</v>
      </c>
      <c r="C54" s="11" t="s">
        <v>144</v>
      </c>
      <c r="D54" s="10" t="s">
        <v>145</v>
      </c>
      <c r="E54" s="25" t="s">
        <v>146</v>
      </c>
      <c r="F54" s="9" t="s">
        <v>159</v>
      </c>
      <c r="G54" s="8">
        <v>45026</v>
      </c>
      <c r="H54" s="8">
        <v>45028</v>
      </c>
      <c r="I54" s="7">
        <v>11162</v>
      </c>
      <c r="J54" s="7">
        <v>11162</v>
      </c>
      <c r="K54" s="7">
        <v>11162</v>
      </c>
      <c r="L54" s="7">
        <v>1116.2</v>
      </c>
      <c r="M54" s="7">
        <v>10045.799999999999</v>
      </c>
      <c r="N54" s="6">
        <v>45035</v>
      </c>
      <c r="O54" s="5" t="s">
        <v>169</v>
      </c>
      <c r="P54" s="13"/>
    </row>
    <row r="55" spans="2:16" ht="29.1" customHeight="1" x14ac:dyDescent="0.25">
      <c r="B55" s="12">
        <v>37</v>
      </c>
      <c r="C55" s="11" t="s">
        <v>147</v>
      </c>
      <c r="D55" s="10">
        <v>8682322</v>
      </c>
      <c r="E55" s="25" t="s">
        <v>146</v>
      </c>
      <c r="F55" s="9" t="s">
        <v>160</v>
      </c>
      <c r="G55" s="8">
        <v>45028</v>
      </c>
      <c r="H55" s="8">
        <v>45028</v>
      </c>
      <c r="I55" s="7">
        <v>22123</v>
      </c>
      <c r="J55" s="7">
        <v>19200</v>
      </c>
      <c r="K55" s="7">
        <v>19200</v>
      </c>
      <c r="L55" s="7">
        <v>1920</v>
      </c>
      <c r="M55" s="7">
        <v>17280</v>
      </c>
      <c r="N55" s="6">
        <v>45035</v>
      </c>
      <c r="O55" s="5" t="s">
        <v>170</v>
      </c>
      <c r="P55" s="13"/>
    </row>
    <row r="56" spans="2:16" ht="29.1" customHeight="1" x14ac:dyDescent="0.25">
      <c r="B56" s="12">
        <v>38</v>
      </c>
      <c r="C56" s="11" t="s">
        <v>148</v>
      </c>
      <c r="D56" s="10">
        <v>478921</v>
      </c>
      <c r="E56" s="25" t="s">
        <v>146</v>
      </c>
      <c r="F56" s="9" t="s">
        <v>161</v>
      </c>
      <c r="G56" s="8">
        <v>45025</v>
      </c>
      <c r="H56" s="8">
        <v>45028</v>
      </c>
      <c r="I56" s="7">
        <v>20354</v>
      </c>
      <c r="J56" s="7">
        <v>20354</v>
      </c>
      <c r="K56" s="7">
        <v>20354</v>
      </c>
      <c r="L56" s="7">
        <v>2035.4</v>
      </c>
      <c r="M56" s="7">
        <v>18318.599999999999</v>
      </c>
      <c r="N56" s="6">
        <v>45035</v>
      </c>
      <c r="O56" s="5" t="s">
        <v>171</v>
      </c>
      <c r="P56" s="13"/>
    </row>
    <row r="57" spans="2:16" ht="29.1" customHeight="1" x14ac:dyDescent="0.25">
      <c r="B57" s="12">
        <v>39</v>
      </c>
      <c r="C57" s="11" t="s">
        <v>149</v>
      </c>
      <c r="D57" s="10">
        <v>353223</v>
      </c>
      <c r="E57" s="25" t="s">
        <v>143</v>
      </c>
      <c r="F57" s="9" t="s">
        <v>162</v>
      </c>
      <c r="G57" s="8">
        <v>45027</v>
      </c>
      <c r="H57" s="8">
        <v>45029</v>
      </c>
      <c r="I57" s="7">
        <v>16154</v>
      </c>
      <c r="J57" s="7">
        <v>16154</v>
      </c>
      <c r="K57" s="7">
        <v>16154</v>
      </c>
      <c r="L57" s="7">
        <v>1615.4</v>
      </c>
      <c r="M57" s="7">
        <v>14538.6</v>
      </c>
      <c r="N57" s="6">
        <v>45035</v>
      </c>
      <c r="O57" s="5" t="s">
        <v>172</v>
      </c>
      <c r="P57" s="13"/>
    </row>
    <row r="58" spans="2:16" ht="29.1" customHeight="1" x14ac:dyDescent="0.25">
      <c r="B58" s="12">
        <v>40</v>
      </c>
      <c r="C58" s="11" t="s">
        <v>150</v>
      </c>
      <c r="D58" s="10">
        <v>1052323</v>
      </c>
      <c r="E58" s="25" t="s">
        <v>146</v>
      </c>
      <c r="F58" s="9" t="s">
        <v>163</v>
      </c>
      <c r="G58" s="8">
        <v>45025</v>
      </c>
      <c r="H58" s="8">
        <v>45029</v>
      </c>
      <c r="I58" s="7">
        <v>26400</v>
      </c>
      <c r="J58" s="7">
        <v>24700</v>
      </c>
      <c r="K58" s="7">
        <v>24700</v>
      </c>
      <c r="L58" s="7">
        <v>2470</v>
      </c>
      <c r="M58" s="7">
        <v>22230</v>
      </c>
      <c r="N58" s="6">
        <v>45035</v>
      </c>
      <c r="O58" s="5" t="s">
        <v>173</v>
      </c>
      <c r="P58" s="13"/>
    </row>
    <row r="59" spans="2:16" ht="29.1" customHeight="1" x14ac:dyDescent="0.25">
      <c r="B59" s="12">
        <v>41</v>
      </c>
      <c r="C59" s="11" t="s">
        <v>151</v>
      </c>
      <c r="D59" s="10">
        <v>139117</v>
      </c>
      <c r="E59" s="25" t="s">
        <v>146</v>
      </c>
      <c r="F59" s="9" t="s">
        <v>164</v>
      </c>
      <c r="G59" s="8">
        <v>45028</v>
      </c>
      <c r="H59" s="8">
        <v>45029</v>
      </c>
      <c r="I59" s="7">
        <v>9500</v>
      </c>
      <c r="J59" s="7">
        <v>7800</v>
      </c>
      <c r="K59" s="7">
        <v>7800</v>
      </c>
      <c r="L59" s="7">
        <v>780</v>
      </c>
      <c r="M59" s="7">
        <v>7020</v>
      </c>
      <c r="N59" s="6">
        <v>45035</v>
      </c>
      <c r="O59" s="5" t="s">
        <v>174</v>
      </c>
      <c r="P59" s="13"/>
    </row>
    <row r="60" spans="2:16" ht="29.1" customHeight="1" x14ac:dyDescent="0.25">
      <c r="B60" s="12">
        <v>42</v>
      </c>
      <c r="C60" s="11" t="s">
        <v>152</v>
      </c>
      <c r="D60" s="10" t="s">
        <v>153</v>
      </c>
      <c r="E60" s="25" t="s">
        <v>146</v>
      </c>
      <c r="F60" s="9" t="s">
        <v>165</v>
      </c>
      <c r="G60" s="8">
        <v>45027</v>
      </c>
      <c r="H60" s="8">
        <v>45029</v>
      </c>
      <c r="I60" s="7">
        <v>11661</v>
      </c>
      <c r="J60" s="7">
        <v>11661</v>
      </c>
      <c r="K60" s="7">
        <v>11661</v>
      </c>
      <c r="L60" s="7">
        <v>1166.0999999999999</v>
      </c>
      <c r="M60" s="7">
        <v>10494.9</v>
      </c>
      <c r="N60" s="6">
        <v>45035</v>
      </c>
      <c r="O60" s="5" t="s">
        <v>175</v>
      </c>
      <c r="P60" s="13"/>
    </row>
    <row r="61" spans="2:16" ht="29.1" customHeight="1" x14ac:dyDescent="0.25">
      <c r="B61" s="12">
        <v>43</v>
      </c>
      <c r="C61" s="11" t="s">
        <v>154</v>
      </c>
      <c r="D61" s="10" t="s">
        <v>155</v>
      </c>
      <c r="E61" s="25" t="s">
        <v>146</v>
      </c>
      <c r="F61" s="9" t="s">
        <v>166</v>
      </c>
      <c r="G61" s="8">
        <v>45027</v>
      </c>
      <c r="H61" s="8">
        <v>45030</v>
      </c>
      <c r="I61" s="7">
        <v>129883</v>
      </c>
      <c r="J61" s="7">
        <v>93492</v>
      </c>
      <c r="K61" s="7">
        <v>93492</v>
      </c>
      <c r="L61" s="7">
        <v>9349.2000000000007</v>
      </c>
      <c r="M61" s="7">
        <v>84142.8</v>
      </c>
      <c r="N61" s="6">
        <v>45035</v>
      </c>
      <c r="O61" s="5" t="s">
        <v>176</v>
      </c>
      <c r="P61" s="13"/>
    </row>
    <row r="62" spans="2:16" ht="29.1" customHeight="1" x14ac:dyDescent="0.25">
      <c r="B62" s="12">
        <v>44</v>
      </c>
      <c r="C62" s="11" t="s">
        <v>156</v>
      </c>
      <c r="D62" s="10" t="s">
        <v>157</v>
      </c>
      <c r="E62" s="25" t="s">
        <v>143</v>
      </c>
      <c r="F62" s="9" t="s">
        <v>167</v>
      </c>
      <c r="G62" s="8">
        <v>45029</v>
      </c>
      <c r="H62" s="8">
        <v>45031</v>
      </c>
      <c r="I62" s="7">
        <v>13438</v>
      </c>
      <c r="J62" s="7">
        <v>13438</v>
      </c>
      <c r="K62" s="7">
        <v>13438</v>
      </c>
      <c r="L62" s="7">
        <v>1343.8</v>
      </c>
      <c r="M62" s="7">
        <v>12094.2</v>
      </c>
      <c r="N62" s="6">
        <v>45035</v>
      </c>
      <c r="O62" s="5" t="s">
        <v>177</v>
      </c>
      <c r="P62" s="13"/>
    </row>
    <row r="63" spans="2:16" ht="24" customHeight="1" thickBot="1" x14ac:dyDescent="0.3">
      <c r="B63" s="35" t="s">
        <v>0</v>
      </c>
      <c r="C63" s="36"/>
      <c r="D63" s="36"/>
      <c r="E63" s="36"/>
      <c r="F63" s="36"/>
      <c r="G63" s="36"/>
      <c r="H63" s="37"/>
      <c r="I63" s="4">
        <f>SUM(I19:I62)</f>
        <v>3246600</v>
      </c>
      <c r="J63" s="4">
        <f>SUM(J19:J62)</f>
        <v>2001579</v>
      </c>
      <c r="K63" s="4">
        <f>SUM(K19:K62)</f>
        <v>2001579</v>
      </c>
      <c r="L63" s="4">
        <f>SUM(L19:L62)</f>
        <v>200157.9</v>
      </c>
      <c r="M63" s="4">
        <f>SUM(M19:M62)</f>
        <v>1801421.1000000003</v>
      </c>
      <c r="N63" s="3"/>
      <c r="O63" s="2"/>
      <c r="P63" s="2"/>
    </row>
    <row r="67" spans="11:14" ht="24" customHeight="1" x14ac:dyDescent="0.25">
      <c r="N67" s="1"/>
    </row>
    <row r="68" spans="11:14" ht="24" customHeight="1" x14ac:dyDescent="0.25">
      <c r="K68" s="1"/>
      <c r="L68" s="1"/>
      <c r="M68" s="1"/>
      <c r="N68" s="1"/>
    </row>
    <row r="69" spans="11:14" ht="24" customHeight="1" x14ac:dyDescent="0.25">
      <c r="K69" s="1"/>
      <c r="L69" s="1"/>
      <c r="M69" s="1"/>
      <c r="N69" s="1"/>
    </row>
    <row r="70" spans="11:14" ht="24" customHeight="1" x14ac:dyDescent="0.25">
      <c r="K70" s="1"/>
      <c r="L70" s="1"/>
      <c r="M70" s="1"/>
    </row>
    <row r="71" spans="11:14" ht="24" customHeight="1" x14ac:dyDescent="0.25">
      <c r="K71" s="1"/>
      <c r="L71" s="1"/>
      <c r="M71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63:H63"/>
  </mergeCells>
  <conditionalFormatting sqref="F63:F1048576 F1:F20 F22:F28">
    <cfRule type="duplicateValues" dxfId="19" priority="89"/>
  </conditionalFormatting>
  <conditionalFormatting sqref="O63:O1048576 O1:O20 O22:O28">
    <cfRule type="duplicateValues" dxfId="18" priority="92"/>
  </conditionalFormatting>
  <conditionalFormatting sqref="P58:P1048576 P1:P20 P22:P47">
    <cfRule type="duplicateValues" dxfId="17" priority="115"/>
  </conditionalFormatting>
  <conditionalFormatting sqref="F29:F41">
    <cfRule type="duplicateValues" dxfId="16" priority="148"/>
  </conditionalFormatting>
  <conditionalFormatting sqref="O29:O41">
    <cfRule type="duplicateValues" dxfId="15" priority="149"/>
  </conditionalFormatting>
  <conditionalFormatting sqref="F21">
    <cfRule type="duplicateValues" dxfId="14" priority="4"/>
  </conditionalFormatting>
  <conditionalFormatting sqref="O21">
    <cfRule type="duplicateValues" dxfId="13" priority="5"/>
  </conditionalFormatting>
  <conditionalFormatting sqref="P21">
    <cfRule type="duplicateValues" dxfId="12" priority="6"/>
  </conditionalFormatting>
  <conditionalFormatting sqref="F42:F47 F58:F62">
    <cfRule type="duplicateValues" dxfId="11" priority="158"/>
  </conditionalFormatting>
  <conditionalFormatting sqref="O42:O47 O58:O62">
    <cfRule type="duplicateValues" dxfId="10" priority="159"/>
  </conditionalFormatting>
  <conditionalFormatting sqref="P48:P57">
    <cfRule type="duplicateValues" dxfId="9" priority="1"/>
  </conditionalFormatting>
  <conditionalFormatting sqref="F48:F57">
    <cfRule type="duplicateValues" dxfId="8" priority="2"/>
  </conditionalFormatting>
  <conditionalFormatting sqref="O48:O57">
    <cfRule type="duplicateValues" dxfId="7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SETTLEMENT REPORT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2022-10-14T12:50:20Z</dcterms:created>
  <dcterms:modified xsi:type="dcterms:W3CDTF">2023-07-25T08:34:38Z</dcterms:modified>
</cp:coreProperties>
</file>