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DAILY SETTLEMENT REPORT - JULY" sheetId="1" r:id="rId1"/>
    <sheet name="Sheet1" sheetId="2" r:id="rId2"/>
  </sheets>
  <definedNames>
    <definedName name="_xlnm._FilterDatabase" localSheetId="0" hidden="1">'DAILY SETTLEMENT REPORT - JULY'!$A$21:$Z$130</definedName>
  </definedNames>
  <calcPr calcId="144525"/>
</workbook>
</file>

<file path=xl/calcChain.xml><?xml version="1.0" encoding="utf-8"?>
<calcChain xmlns="http://schemas.openxmlformats.org/spreadsheetml/2006/main">
  <c r="J130" i="1" l="1"/>
  <c r="K130" i="1"/>
  <c r="L130" i="1"/>
  <c r="M130" i="1"/>
  <c r="N130" i="1"/>
  <c r="O130" i="1"/>
  <c r="P130" i="1"/>
  <c r="R130" i="1"/>
  <c r="S130" i="1"/>
  <c r="T130" i="1"/>
  <c r="U130" i="1"/>
  <c r="V130" i="1"/>
  <c r="O129" i="1"/>
  <c r="L129" i="1"/>
  <c r="O125" i="1" l="1"/>
  <c r="O126" i="1"/>
  <c r="O127" i="1"/>
  <c r="O128" i="1"/>
  <c r="L125" i="1"/>
  <c r="L126" i="1"/>
  <c r="L127" i="1"/>
  <c r="L128" i="1"/>
  <c r="O116" i="1" l="1"/>
  <c r="O117" i="1"/>
  <c r="O118" i="1"/>
  <c r="O119" i="1"/>
  <c r="O120" i="1"/>
  <c r="O121" i="1"/>
  <c r="O122" i="1"/>
  <c r="O123" i="1"/>
  <c r="O124" i="1"/>
  <c r="L116" i="1"/>
  <c r="L117" i="1"/>
  <c r="L118" i="1"/>
  <c r="L119" i="1"/>
  <c r="L120" i="1"/>
  <c r="L121" i="1"/>
  <c r="L122" i="1"/>
  <c r="L123" i="1"/>
  <c r="L124" i="1"/>
  <c r="O113" i="1" l="1"/>
  <c r="O114" i="1"/>
  <c r="O115" i="1"/>
  <c r="L113" i="1"/>
  <c r="L114" i="1"/>
  <c r="L115" i="1"/>
  <c r="O109" i="1" l="1"/>
  <c r="O110" i="1"/>
  <c r="O111" i="1"/>
  <c r="O112" i="1"/>
  <c r="L109" i="1"/>
  <c r="L110" i="1"/>
  <c r="L111" i="1"/>
  <c r="L112" i="1"/>
  <c r="F15" i="1" l="1"/>
  <c r="O101" i="1"/>
  <c r="O102" i="1"/>
  <c r="O103" i="1"/>
  <c r="O104" i="1"/>
  <c r="O105" i="1"/>
  <c r="O106" i="1"/>
  <c r="O107" i="1"/>
  <c r="O108" i="1"/>
  <c r="L101" i="1"/>
  <c r="L102" i="1"/>
  <c r="L103" i="1"/>
  <c r="L104" i="1"/>
  <c r="L105" i="1"/>
  <c r="L106" i="1"/>
  <c r="L107" i="1"/>
  <c r="L108" i="1"/>
  <c r="O94" i="1" l="1"/>
  <c r="O95" i="1"/>
  <c r="O96" i="1"/>
  <c r="O97" i="1"/>
  <c r="O98" i="1"/>
  <c r="O99" i="1"/>
  <c r="O100" i="1"/>
  <c r="L94" i="1"/>
  <c r="L95" i="1"/>
  <c r="L96" i="1"/>
  <c r="L97" i="1"/>
  <c r="L98" i="1"/>
  <c r="L99" i="1"/>
  <c r="L100" i="1"/>
  <c r="O85" i="1" l="1"/>
  <c r="O86" i="1"/>
  <c r="O87" i="1"/>
  <c r="O88" i="1"/>
  <c r="O89" i="1"/>
  <c r="O90" i="1"/>
  <c r="O91" i="1"/>
  <c r="O92" i="1"/>
  <c r="O93" i="1"/>
  <c r="L85" i="1"/>
  <c r="L86" i="1"/>
  <c r="L87" i="1"/>
  <c r="L88" i="1"/>
  <c r="L89" i="1"/>
  <c r="L90" i="1"/>
  <c r="L91" i="1"/>
  <c r="L92" i="1"/>
  <c r="L93" i="1"/>
  <c r="O79" i="1" l="1"/>
  <c r="O80" i="1"/>
  <c r="O81" i="1"/>
  <c r="O82" i="1"/>
  <c r="O83" i="1"/>
  <c r="O84" i="1"/>
  <c r="L79" i="1"/>
  <c r="L80" i="1"/>
  <c r="L81" i="1"/>
  <c r="L82" i="1"/>
  <c r="L83" i="1"/>
  <c r="L84" i="1"/>
  <c r="O65" i="1" l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F16" i="1" l="1"/>
  <c r="O59" i="1" l="1"/>
  <c r="O60" i="1"/>
  <c r="O61" i="1"/>
  <c r="O62" i="1"/>
  <c r="O63" i="1"/>
  <c r="O64" i="1"/>
  <c r="L59" i="1"/>
  <c r="L60" i="1"/>
  <c r="L61" i="1"/>
  <c r="L62" i="1"/>
  <c r="L63" i="1"/>
  <c r="L64" i="1"/>
  <c r="O52" i="1" l="1"/>
  <c r="O53" i="1"/>
  <c r="O54" i="1"/>
  <c r="O55" i="1"/>
  <c r="O56" i="1"/>
  <c r="O57" i="1"/>
  <c r="O58" i="1"/>
  <c r="L52" i="1"/>
  <c r="L53" i="1"/>
  <c r="L54" i="1"/>
  <c r="L55" i="1"/>
  <c r="L56" i="1"/>
  <c r="L57" i="1"/>
  <c r="L58" i="1"/>
  <c r="O40" i="1" l="1"/>
  <c r="O41" i="1"/>
  <c r="O42" i="1"/>
  <c r="O43" i="1"/>
  <c r="O44" i="1"/>
  <c r="O45" i="1"/>
  <c r="O46" i="1"/>
  <c r="O47" i="1"/>
  <c r="O48" i="1"/>
  <c r="O49" i="1"/>
  <c r="O50" i="1"/>
  <c r="O51" i="1"/>
  <c r="L40" i="1"/>
  <c r="L41" i="1"/>
  <c r="L42" i="1"/>
  <c r="L43" i="1"/>
  <c r="L44" i="1"/>
  <c r="L45" i="1"/>
  <c r="L46" i="1"/>
  <c r="L47" i="1"/>
  <c r="L48" i="1"/>
  <c r="L49" i="1"/>
  <c r="L50" i="1"/>
  <c r="L51" i="1"/>
  <c r="O37" i="1" l="1"/>
  <c r="O38" i="1"/>
  <c r="O39" i="1"/>
  <c r="L37" i="1"/>
  <c r="L38" i="1"/>
  <c r="L39" i="1"/>
  <c r="O28" i="1" l="1"/>
  <c r="O29" i="1"/>
  <c r="O30" i="1"/>
  <c r="O31" i="1"/>
  <c r="O32" i="1"/>
  <c r="O33" i="1"/>
  <c r="O34" i="1"/>
  <c r="O35" i="1"/>
  <c r="O36" i="1"/>
  <c r="L28" i="1"/>
  <c r="L29" i="1"/>
  <c r="L30" i="1"/>
  <c r="L31" i="1"/>
  <c r="L32" i="1"/>
  <c r="L33" i="1"/>
  <c r="L34" i="1"/>
  <c r="L35" i="1"/>
  <c r="L36" i="1"/>
  <c r="O23" i="1" l="1"/>
  <c r="O24" i="1"/>
  <c r="O25" i="1"/>
  <c r="O26" i="1"/>
  <c r="O27" i="1"/>
  <c r="O22" i="1"/>
  <c r="L23" i="1"/>
  <c r="L24" i="1"/>
  <c r="L25" i="1"/>
  <c r="L26" i="1"/>
  <c r="L27" i="1"/>
  <c r="L22" i="1"/>
  <c r="F14" i="1" l="1"/>
</calcChain>
</file>

<file path=xl/sharedStrings.xml><?xml version="1.0" encoding="utf-8"?>
<sst xmlns="http://schemas.openxmlformats.org/spreadsheetml/2006/main" count="562" uniqueCount="346">
  <si>
    <t>SEVEN SIGMA HEALTHCARE SOLUTIONS PRIVATE LIMITED</t>
  </si>
  <si>
    <t>Jubilee Hills, Jubilee Rd, Perintalmanna, Kerala 679322</t>
  </si>
  <si>
    <t>SETTLEMENT REPORT</t>
  </si>
  <si>
    <t xml:space="preserve">HOSPITAL NAME </t>
  </si>
  <si>
    <t>S K TVM HOSPITAL</t>
  </si>
  <si>
    <t xml:space="preserve">FROM - TO </t>
  </si>
  <si>
    <t xml:space="preserve">REPORT NUMBER </t>
  </si>
  <si>
    <t>PARTICULARS</t>
  </si>
  <si>
    <t>Total No. Claims Settled</t>
  </si>
  <si>
    <t>TOTAL BILL AMOUNT</t>
  </si>
  <si>
    <t>AMOUNT CREDITED</t>
  </si>
  <si>
    <t>TDS AMOUNT</t>
  </si>
  <si>
    <t>SL NO</t>
  </si>
  <si>
    <t>PATIENTT NAME</t>
  </si>
  <si>
    <t>MRD/HOSPITAL NO.</t>
  </si>
  <si>
    <t>INSURANCE COMPANY</t>
  </si>
  <si>
    <t>TPA</t>
  </si>
  <si>
    <t>CLAIM NO</t>
  </si>
  <si>
    <t>DOA</t>
  </si>
  <si>
    <t>DOD</t>
  </si>
  <si>
    <t>Billed Amount</t>
  </si>
  <si>
    <t>Approved Amount</t>
  </si>
  <si>
    <t>Difference between Billed amount &amp; Approved amount</t>
  </si>
  <si>
    <t>Copay</t>
  </si>
  <si>
    <t>NME</t>
  </si>
  <si>
    <t>TOTAL</t>
  </si>
  <si>
    <t>Patient Paid</t>
  </si>
  <si>
    <t>RECEIPT NUMBER</t>
  </si>
  <si>
    <t>Hospital discount</t>
  </si>
  <si>
    <t>TPA DISCOUNT</t>
  </si>
  <si>
    <t>GROSS SETTLED AMOUNT</t>
  </si>
  <si>
    <t>TDS</t>
  </si>
  <si>
    <t>CREDITED AMOUNT</t>
  </si>
  <si>
    <t>SETTLEMENT DATE</t>
  </si>
  <si>
    <t>PROOF OF SETTLEMENT</t>
  </si>
  <si>
    <t>VIDAL</t>
  </si>
  <si>
    <t>THE ORIENTAL INSURANCE CO LTD</t>
  </si>
  <si>
    <t>UNITED INDIA INSURANCE CO LTD</t>
  </si>
  <si>
    <t>THE NEW INDIA ASSURANCE CO LTD</t>
  </si>
  <si>
    <t>FHPL</t>
  </si>
  <si>
    <t>NATIONAL INSURANCE COMPANY LTD</t>
  </si>
  <si>
    <t>JULY23</t>
  </si>
  <si>
    <t>LIFA P M</t>
  </si>
  <si>
    <t>ROSAMMA</t>
  </si>
  <si>
    <t>VIJAYA KUMARAN NAIR D</t>
  </si>
  <si>
    <t>KUMAR M</t>
  </si>
  <si>
    <t>SREEKUMARAN NAIR</t>
  </si>
  <si>
    <t>MOHANAN NAIR</t>
  </si>
  <si>
    <t>KOC-0623-PA-0000169</t>
  </si>
  <si>
    <t>KOC-0623-PA-0000815</t>
  </si>
  <si>
    <t>KOC-0623-PA-0001139</t>
  </si>
  <si>
    <t>HSBCN23181465984</t>
  </si>
  <si>
    <t>AXISCN0280899626</t>
  </si>
  <si>
    <t>AXISCN0281090576</t>
  </si>
  <si>
    <t>.</t>
  </si>
  <si>
    <t>DEEPA NAIR J S</t>
  </si>
  <si>
    <t>KUNJUMON S</t>
  </si>
  <si>
    <t>VEDHIKA B</t>
  </si>
  <si>
    <t>JAYAPRAKSH</t>
  </si>
  <si>
    <t>VIKRAMAN N</t>
  </si>
  <si>
    <t>OMANA AMMA</t>
  </si>
  <si>
    <t>ARUN V S</t>
  </si>
  <si>
    <t>SULOCHANA KUMARI S</t>
  </si>
  <si>
    <t>ASHMITHA P R</t>
  </si>
  <si>
    <t>-</t>
  </si>
  <si>
    <t>STAR HEALTH AND ALLIED INSURANCE CO LTD</t>
  </si>
  <si>
    <t>STAR HEALTH</t>
  </si>
  <si>
    <t>MEDI ASSIST</t>
  </si>
  <si>
    <t>INDIVIDUAL</t>
  </si>
  <si>
    <t>KOC-0323-PA-0002841</t>
  </si>
  <si>
    <t>KOC-0423-PA-0001503</t>
  </si>
  <si>
    <t>KOC-0523-PA-0002667</t>
  </si>
  <si>
    <t>KOC-0623-PA-0000959</t>
  </si>
  <si>
    <t>CIR/2024/181100/0314020</t>
  </si>
  <si>
    <t>KOC-0623-PA-0000956</t>
  </si>
  <si>
    <t>CIR/2024/181111/0374690</t>
  </si>
  <si>
    <t>CIG/2024/181131/0375837</t>
  </si>
  <si>
    <t>5382 / 5383</t>
  </si>
  <si>
    <t>FULL APPROVAL</t>
  </si>
  <si>
    <t>AXISCN0282000704</t>
  </si>
  <si>
    <t>05-07-20223</t>
  </si>
  <si>
    <t>AXISCN0282005376</t>
  </si>
  <si>
    <t>AXISCN0282003580</t>
  </si>
  <si>
    <t>AXISCN0282000695</t>
  </si>
  <si>
    <t>N185232529749996</t>
  </si>
  <si>
    <t>HSBCN23174771825</t>
  </si>
  <si>
    <t>HSBCN23184115499</t>
  </si>
  <si>
    <t>N185232529749605</t>
  </si>
  <si>
    <t>N185232529724718</t>
  </si>
  <si>
    <t>NALINI NAIR A</t>
  </si>
  <si>
    <t>AJITHA B</t>
  </si>
  <si>
    <t>UNNIKRISHNAN NAIR P</t>
  </si>
  <si>
    <t>HITPA</t>
  </si>
  <si>
    <t>231300067795</t>
  </si>
  <si>
    <t>2722/2721</t>
  </si>
  <si>
    <t>HSBCN23185315115</t>
  </si>
  <si>
    <t>230630000DOK00004</t>
  </si>
  <si>
    <t>KALYANI B AND BABY OF KALYANI</t>
  </si>
  <si>
    <t>PRIYANKA S</t>
  </si>
  <si>
    <t>BABY MOHAN</t>
  </si>
  <si>
    <t>GOVINDA PAI</t>
  </si>
  <si>
    <t>NANDA KUMAR GS</t>
  </si>
  <si>
    <t>VINOD SS</t>
  </si>
  <si>
    <t>RAMLA BEEVI</t>
  </si>
  <si>
    <t>GAYATHRI</t>
  </si>
  <si>
    <t>REMYA MANOHER</t>
  </si>
  <si>
    <t>RAGENDU AND BABY OF RAGENDU</t>
  </si>
  <si>
    <t>ARCHA B R</t>
  </si>
  <si>
    <t>AJIKUMAR R</t>
  </si>
  <si>
    <t>7918722 (1093523)</t>
  </si>
  <si>
    <t>3807817/1818423</t>
  </si>
  <si>
    <t>RAKSHA</t>
  </si>
  <si>
    <t>ICICI LOMBARD GENERAL INSURANCE CO LTD</t>
  </si>
  <si>
    <t>ICICI LOMBARD</t>
  </si>
  <si>
    <t>231100014171</t>
  </si>
  <si>
    <t>231100014553</t>
  </si>
  <si>
    <t>58272324170585</t>
  </si>
  <si>
    <t>110201506696</t>
  </si>
  <si>
    <t>110201510982</t>
  </si>
  <si>
    <t>KOC-0623-PA-0002195</t>
  </si>
  <si>
    <t>KOC-0623-PA-0002005</t>
  </si>
  <si>
    <t>CIR/2024/181126/0382699</t>
  </si>
  <si>
    <t>CITIN23373839340</t>
  </si>
  <si>
    <t>CITIN23384274760</t>
  </si>
  <si>
    <t>AXISCN0283786717</t>
  </si>
  <si>
    <t>230704000DYQ00037</t>
  </si>
  <si>
    <t>CMS3359541617</t>
  </si>
  <si>
    <t>CMS3373920276</t>
  </si>
  <si>
    <t>N187232534713143</t>
  </si>
  <si>
    <t>B/O APARNA</t>
  </si>
  <si>
    <t>SUDHA S</t>
  </si>
  <si>
    <t>SURENDRAN NAIR</t>
  </si>
  <si>
    <t>NAJI AHAMED</t>
  </si>
  <si>
    <t>PRABHAKUMARI B</t>
  </si>
  <si>
    <t>VIKRAMAN NAIR</t>
  </si>
  <si>
    <t>N S THANKAMONI</t>
  </si>
  <si>
    <t>CARE HEALTH INSURANCE LTD</t>
  </si>
  <si>
    <t>IFFCO TOKIO GENERAL INSURANCE CO LTD</t>
  </si>
  <si>
    <t>CARE HEALTH</t>
  </si>
  <si>
    <t>HEALTH INDIA</t>
  </si>
  <si>
    <t>1001202302130 / 80929558</t>
  </si>
  <si>
    <t>CIR/2024/181116/0321800</t>
  </si>
  <si>
    <t>HI-IFT-002162830-0</t>
  </si>
  <si>
    <t>CIG/2024/121128/0380563</t>
  </si>
  <si>
    <t>CIR/2024/181118/0384792</t>
  </si>
  <si>
    <t>CIR/2024/181131/0393448</t>
  </si>
  <si>
    <t>DIALYSIS</t>
  </si>
  <si>
    <t>N181232524967877</t>
  </si>
  <si>
    <t>HSBCN23187739031</t>
  </si>
  <si>
    <t>N188232536947768</t>
  </si>
  <si>
    <t>318700112GN01353</t>
  </si>
  <si>
    <t>N188232536265502</t>
  </si>
  <si>
    <t>N188232536249670</t>
  </si>
  <si>
    <t>N188232536241132</t>
  </si>
  <si>
    <t>VAHAB M H</t>
  </si>
  <si>
    <t>RADHAKRISHNAN NAIR K</t>
  </si>
  <si>
    <t>SASIDHARAN NAIR K</t>
  </si>
  <si>
    <t>DAIWIK VIPIN</t>
  </si>
  <si>
    <t>G JAYAKUMAR</t>
  </si>
  <si>
    <t>RAMLA ANSARI</t>
  </si>
  <si>
    <t>CIR/2024/181100/0249112</t>
  </si>
  <si>
    <t> HSBCN23187739031</t>
  </si>
  <si>
    <t>CMS3396770816</t>
  </si>
  <si>
    <t>AXISCN0284636693</t>
  </si>
  <si>
    <t> AXISCN0284636693</t>
  </si>
  <si>
    <t>N189232540077676</t>
  </si>
  <si>
    <t>G PRASANNA KUMAR</t>
  </si>
  <si>
    <t>NANDINI B</t>
  </si>
  <si>
    <t>SREEJA S</t>
  </si>
  <si>
    <t>GANGA M</t>
  </si>
  <si>
    <t>MARIYAMMA KURUVILA</t>
  </si>
  <si>
    <t>MANJU S</t>
  </si>
  <si>
    <t>ARUN MOHAN</t>
  </si>
  <si>
    <t>AADHINATH P ANAND</t>
  </si>
  <si>
    <t>SHYLAJA E</t>
  </si>
  <si>
    <t>SANTHOSH KUMAR D</t>
  </si>
  <si>
    <t>SWATHY C NAIR</t>
  </si>
  <si>
    <t>RATHEESH M</t>
  </si>
  <si>
    <t>DEVASIA V J</t>
  </si>
  <si>
    <t>ABHAY SUJITH</t>
  </si>
  <si>
    <t>KOC-0623-PA-0001870</t>
  </si>
  <si>
    <t>CIR/2024/181100/0397102</t>
  </si>
  <si>
    <t>CIR/2024/181111/0364977</t>
  </si>
  <si>
    <t>CIR/2024/700002/0399813</t>
  </si>
  <si>
    <t>CIR/2024/181123/0390559</t>
  </si>
  <si>
    <t>CIR/2024/181125/0401951</t>
  </si>
  <si>
    <t>CIR/2024/181100/0408285</t>
  </si>
  <si>
    <t>CIR/2024/181123/0406580</t>
  </si>
  <si>
    <t>CIR/2024/181111/0400271</t>
  </si>
  <si>
    <t>CIR/2024/181100/0386626</t>
  </si>
  <si>
    <t>CIR/2024/181111/0422069</t>
  </si>
  <si>
    <t>6375/6376/6377</t>
  </si>
  <si>
    <t>HSBCN23188038839</t>
  </si>
  <si>
    <t>230707000BLV00008</t>
  </si>
  <si>
    <t>AXISCN0288725239</t>
  </si>
  <si>
    <t>N191232543268880</t>
  </si>
  <si>
    <t>N191232543257257</t>
  </si>
  <si>
    <t>N191232543278602</t>
  </si>
  <si>
    <t>N191232543268897</t>
  </si>
  <si>
    <t>N191232543272729</t>
  </si>
  <si>
    <t>N191232543343264</t>
  </si>
  <si>
    <t xml:space="preserve"> N191232543256822</t>
  </si>
  <si>
    <t>N191232543343763</t>
  </si>
  <si>
    <t>: N191232543334617</t>
  </si>
  <si>
    <t>N191232543257178</t>
  </si>
  <si>
    <t>RAJESWARI AMMA</t>
  </si>
  <si>
    <t>YARABH SUMAN</t>
  </si>
  <si>
    <t>JAYAGANESH S</t>
  </si>
  <si>
    <t>KUMARI PRAMEELA N R</t>
  </si>
  <si>
    <t>SYAMALA RADHAKRISHNAN</t>
  </si>
  <si>
    <t>MARIAMMA KURIAKOSE</t>
  </si>
  <si>
    <t>HERITAGE</t>
  </si>
  <si>
    <t>INFOSYS LTD - RETAIL</t>
  </si>
  <si>
    <t>545222324198485</t>
  </si>
  <si>
    <t>HH152400809</t>
  </si>
  <si>
    <t>KOC-0623-PA-0002085</t>
  </si>
  <si>
    <t>full paid as advance (5837)</t>
  </si>
  <si>
    <t>23392287992 </t>
  </si>
  <si>
    <t>CITIN23391515242</t>
  </si>
  <si>
    <t>AXISCN0289994735</t>
  </si>
  <si>
    <t> HSBCN23192938954</t>
  </si>
  <si>
    <t>KAILASANATHAN</t>
  </si>
  <si>
    <t>RENUKA B A</t>
  </si>
  <si>
    <t>SOORAJ S</t>
  </si>
  <si>
    <t>RADHA NAIR</t>
  </si>
  <si>
    <t>BEELA A</t>
  </si>
  <si>
    <t>ASHA</t>
  </si>
  <si>
    <t>SREENANDHA</t>
  </si>
  <si>
    <t>INDU G</t>
  </si>
  <si>
    <t>SARADA DEVI</t>
  </si>
  <si>
    <t>PARAMOUNT</t>
  </si>
  <si>
    <t>CIR/2024/181115/0413747</t>
  </si>
  <si>
    <t>CIR/2024/181115/0406593</t>
  </si>
  <si>
    <t>CIR/2024/181124/0406398</t>
  </si>
  <si>
    <t>CIR/2024/181124/0406769</t>
  </si>
  <si>
    <t>full paid as advance (6293)</t>
  </si>
  <si>
    <t>230712000HOK00012</t>
  </si>
  <si>
    <t>AXISCN0290664748</t>
  </si>
  <si>
    <t>AXISCN0289743736</t>
  </si>
  <si>
    <t>N194232547855012</t>
  </si>
  <si>
    <t>N194232547868123</t>
  </si>
  <si>
    <t>N194232547868121</t>
  </si>
  <si>
    <t>N194232547868133</t>
  </si>
  <si>
    <t>UNNIKRISHNAN S</t>
  </si>
  <si>
    <t>NANDITHA KRISHNA</t>
  </si>
  <si>
    <t>RAVEENDRA NATH N</t>
  </si>
  <si>
    <t>SANTHA NAIR</t>
  </si>
  <si>
    <t>PRITHIVIKA</t>
  </si>
  <si>
    <t>LIJIMOL S</t>
  </si>
  <si>
    <t>CIR/2024/181100/0369398</t>
  </si>
  <si>
    <t>KOC-0623-PA-0002455</t>
  </si>
  <si>
    <t>CIR/2024/181100/0421878</t>
  </si>
  <si>
    <t>CIR/2024/181120/0417225</t>
  </si>
  <si>
    <t>CIR/2024/181123/0415656</t>
  </si>
  <si>
    <t>CIR/2024/181125/0423895</t>
  </si>
  <si>
    <t>N195232549405899</t>
  </si>
  <si>
    <t>319300638GN00490</t>
  </si>
  <si>
    <t>AXISCN0290838183</t>
  </si>
  <si>
    <t>N195232549396030</t>
  </si>
  <si>
    <t>N195232549406763</t>
  </si>
  <si>
    <t>N195232549400624</t>
  </si>
  <si>
    <t>N195232549400585</t>
  </si>
  <si>
    <t>AMBIKA G</t>
  </si>
  <si>
    <t>R SINI</t>
  </si>
  <si>
    <t>DILEEP KUMAR</t>
  </si>
  <si>
    <t>ANAND V S</t>
  </si>
  <si>
    <t>PADMA SURESH</t>
  </si>
  <si>
    <t>SAJI G D</t>
  </si>
  <si>
    <t>ORIENTAL INSURANCE COMPANY LIMITED</t>
  </si>
  <si>
    <t>KOC-0523-PA-0001704</t>
  </si>
  <si>
    <t>CIR/2024/181115/0415258</t>
  </si>
  <si>
    <t>CIR/2024/181115/0434128</t>
  </si>
  <si>
    <t>CIR/2024/181115/0434928</t>
  </si>
  <si>
    <t>CIR/2024/181227/0416944</t>
  </si>
  <si>
    <t>CIR/2024/181100/0437401</t>
  </si>
  <si>
    <t>FULL APPROVL</t>
  </si>
  <si>
    <t>full paid as advance (6849/6850)</t>
  </si>
  <si>
    <t>AXISCN0292064820</t>
  </si>
  <si>
    <t>AXISCN0291894815</t>
  </si>
  <si>
    <t>N195232550264585</t>
  </si>
  <si>
    <t xml:space="preserve"> N196232550945415</t>
  </si>
  <si>
    <t>N196232550945782</t>
  </si>
  <si>
    <t>N196232550954740</t>
  </si>
  <si>
    <t>N196232550941633</t>
  </si>
  <si>
    <t>N196232551142741</t>
  </si>
  <si>
    <t>KOC-0623-PA-0002832</t>
  </si>
  <si>
    <t>SHEELA S</t>
  </si>
  <si>
    <t>HARIDAS V</t>
  </si>
  <si>
    <t>DIYA SULTHANA S</t>
  </si>
  <si>
    <t>MD INDIA</t>
  </si>
  <si>
    <t>MDI7826679</t>
  </si>
  <si>
    <t>MDI7837416</t>
  </si>
  <si>
    <t>CIR/2024/181128/0373972</t>
  </si>
  <si>
    <t>N185232529764336</t>
  </si>
  <si>
    <t>AXISCN0294903684</t>
  </si>
  <si>
    <t>SREE MANJUSHA</t>
  </si>
  <si>
    <t>LATHIKA</t>
  </si>
  <si>
    <t>ADWAITH SUKESH</t>
  </si>
  <si>
    <t>KOC-0523-PA-0002165</t>
  </si>
  <si>
    <t>KOC-0523-PA-0002325</t>
  </si>
  <si>
    <t>CIR/2024/181112/0322251</t>
  </si>
  <si>
    <t>AXISCN0296112368</t>
  </si>
  <si>
    <t>N168232507628711</t>
  </si>
  <si>
    <t>HARI KUMAR V K</t>
  </si>
  <si>
    <t>MALLIKA S</t>
  </si>
  <si>
    <t>ARJUN J NAMBIAR</t>
  </si>
  <si>
    <t>JAHNVI SM</t>
  </si>
  <si>
    <t>JAMAL MUHAMMED BASHEER</t>
  </si>
  <si>
    <t>AARJAV A KIRAN</t>
  </si>
  <si>
    <t>ANU S R</t>
  </si>
  <si>
    <t>DR HABEEB S</t>
  </si>
  <si>
    <t>SURYA NAIR</t>
  </si>
  <si>
    <t>HDFC ERGO GENERAL INSURANCE CO LTD</t>
  </si>
  <si>
    <t>BAJAJ ALLIANZ GENERAL INSURANCE CO LTD</t>
  </si>
  <si>
    <t>HDFC ERGO</t>
  </si>
  <si>
    <t>HI-OIC-002169976-0</t>
  </si>
  <si>
    <t>RC-HS23-13664116</t>
  </si>
  <si>
    <t>HI-OIC-002164233-0</t>
  </si>
  <si>
    <t>AXISCN0288883224</t>
  </si>
  <si>
    <t>N184232528290151</t>
  </si>
  <si>
    <t>AXISCN0288883393</t>
  </si>
  <si>
    <t> IN1ON23071903ZZ5</t>
  </si>
  <si>
    <t>JAYA MOHAN</t>
  </si>
  <si>
    <t>MURUKAN K</t>
  </si>
  <si>
    <t>DEVANSHIKA DORASALA</t>
  </si>
  <si>
    <t>MAHESHAN UNNI</t>
  </si>
  <si>
    <t>SAFEWAY</t>
  </si>
  <si>
    <t>ADITYA BIRLA HEALTH INSURANCE CO LTD</t>
  </si>
  <si>
    <t>ADITHYA BIRLA</t>
  </si>
  <si>
    <t>MAGMA HDI GENERAL INSURANCE CO LTD</t>
  </si>
  <si>
    <t>NI-18-112907</t>
  </si>
  <si>
    <t>NI-3-115928</t>
  </si>
  <si>
    <t>1112385066921</t>
  </si>
  <si>
    <t>5227 / 5228</t>
  </si>
  <si>
    <t>full paid as advance (5258)</t>
  </si>
  <si>
    <t>HSBCN23188038839-</t>
  </si>
  <si>
    <t>N200232556545615 2</t>
  </si>
  <si>
    <t>AXISCN0297485771</t>
  </si>
  <si>
    <t>01-07-2023 TO 22-07-2023</t>
  </si>
  <si>
    <t>NO:  SS/SK/ST.RT/07/22</t>
  </si>
  <si>
    <t>BALAKRISHNAN NAIR</t>
  </si>
  <si>
    <t>UNITED INDIA INSURANCE CO.</t>
  </si>
  <si>
    <t>BLR-0623-PA-0007839</t>
  </si>
  <si>
    <t>6787/6788</t>
  </si>
  <si>
    <t>17/07/2023</t>
  </si>
  <si>
    <t>UIIC_23394242191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</si>
</sst>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&gt;0]\ * #,##0.00\ ;[&lt;0]\ * \(#,##0.00\);\ * &quot;-&quot;#??\ "/>
    <numFmt numFmtId="166" formatCode="[&gt;0]\ * #,##0.00\ ;[&lt;0]\ * \-#,##0.00\ ;\ * &quot;-&quot;#??\ "/>
  </numFmts>
  <fonts count="18">
    <font>
      <sz val="11"/>
      <name val="Calibri"/>
    </font>
    <font>
      <b/>
      <sz val="2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entury Gothic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color rgb="FF333333"/>
      <name val="Roboto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theme="1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E6B9B8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DBEEF4"/>
      </patternFill>
    </fill>
    <fill>
      <patternFill patternType="solid">
        <fgColor rgb="FFF2DCDB"/>
      </patternFill>
    </fill>
    <fill>
      <patternFill patternType="solid">
        <fgColor rgb="FFE6E0E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3" borderId="0" xfId="0" applyFont="1" applyFill="1"/>
    <xf numFmtId="0" fontId="8" fillId="0" borderId="0" xfId="0" applyFont="1" applyAlignment="1">
      <alignment horizontal="center"/>
    </xf>
    <xf numFmtId="49" fontId="8" fillId="6" borderId="7" xfId="0" applyNumberFormat="1" applyFont="1" applyFill="1" applyBorder="1" applyAlignment="1">
      <alignment horizontal="center"/>
    </xf>
    <xf numFmtId="0" fontId="3" fillId="0" borderId="7" xfId="0" applyFont="1" applyBorder="1"/>
    <xf numFmtId="0" fontId="8" fillId="0" borderId="7" xfId="0" applyFont="1" applyBorder="1" applyAlignment="1">
      <alignment horizontal="right"/>
    </xf>
    <xf numFmtId="0" fontId="3" fillId="0" borderId="0" xfId="0" applyFont="1"/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4" fontId="11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1" fillId="3" borderId="7" xfId="0" applyFont="1" applyFill="1" applyBorder="1" applyAlignment="1">
      <alignment horizontal="right"/>
    </xf>
    <xf numFmtId="14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1" fontId="0" fillId="0" borderId="0" xfId="0" applyNumberFormat="1"/>
    <xf numFmtId="0" fontId="3" fillId="0" borderId="12" xfId="0" applyFont="1" applyBorder="1" applyAlignment="1">
      <alignment horizontal="left"/>
    </xf>
    <xf numFmtId="0" fontId="13" fillId="0" borderId="12" xfId="0" applyFont="1" applyBorder="1"/>
    <xf numFmtId="0" fontId="7" fillId="0" borderId="12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0" fontId="0" fillId="0" borderId="0" xfId="0" applyBorder="1"/>
    <xf numFmtId="0" fontId="15" fillId="0" borderId="0" xfId="0" applyFont="1" applyBorder="1" applyAlignment="1">
      <alignment horizontal="right"/>
    </xf>
    <xf numFmtId="0" fontId="14" fillId="8" borderId="0" xfId="0" applyFont="1" applyFill="1" applyBorder="1" applyAlignment="1">
      <alignment horizontal="right"/>
    </xf>
    <xf numFmtId="1" fontId="0" fillId="0" borderId="0" xfId="0" applyNumberFormat="1" applyBorder="1"/>
    <xf numFmtId="0" fontId="3" fillId="0" borderId="0" xfId="0" applyFont="1" applyBorder="1"/>
    <xf numFmtId="2" fontId="0" fillId="0" borderId="0" xfId="0" applyNumberFormat="1" applyBorder="1"/>
    <xf numFmtId="0" fontId="7" fillId="0" borderId="4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1" fontId="3" fillId="0" borderId="0" xfId="0" applyNumberFormat="1" applyFont="1"/>
    <xf numFmtId="0" fontId="9" fillId="0" borderId="12" xfId="0" applyFont="1" applyBorder="1" applyAlignment="1">
      <alignment horizontal="center"/>
    </xf>
    <xf numFmtId="2" fontId="11" fillId="0" borderId="7" xfId="0" applyNumberFormat="1" applyFont="1" applyBorder="1" applyAlignment="1">
      <alignment horizontal="right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14" fontId="11" fillId="0" borderId="12" xfId="0" applyNumberFormat="1" applyFont="1" applyBorder="1" applyAlignment="1">
      <alignment horizontal="left"/>
    </xf>
    <xf numFmtId="0" fontId="11" fillId="0" borderId="12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4" fontId="12" fillId="0" borderId="12" xfId="0" applyNumberFormat="1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1" fillId="3" borderId="11" xfId="0" applyFont="1" applyFill="1" applyBorder="1" applyAlignment="1">
      <alignment horizontal="right"/>
    </xf>
    <xf numFmtId="0" fontId="11" fillId="3" borderId="14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right"/>
    </xf>
    <xf numFmtId="0" fontId="9" fillId="2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0" fillId="0" borderId="14" xfId="0" applyBorder="1" applyAlignment="1">
      <alignment horizontal="left"/>
    </xf>
    <xf numFmtId="0" fontId="15" fillId="0" borderId="12" xfId="0" applyFont="1" applyBorder="1" applyAlignment="1">
      <alignment horizontal="left"/>
    </xf>
    <xf numFmtId="1" fontId="16" fillId="0" borderId="14" xfId="0" applyNumberFormat="1" applyFont="1" applyBorder="1" applyAlignment="1">
      <alignment horizontal="left"/>
    </xf>
    <xf numFmtId="0" fontId="15" fillId="0" borderId="12" xfId="0" quotePrefix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" fontId="17" fillId="9" borderId="1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1280" cy="777240"/>
    <xdr:pic>
      <xdr:nvPicPr>
        <xdr:cNvPr id="2" name="image1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2"/>
  <sheetViews>
    <sheetView tabSelected="1" topLeftCell="E10" workbookViewId="0">
      <selection activeCell="F136" sqref="F136"/>
    </sheetView>
  </sheetViews>
  <sheetFormatPr defaultRowHeight="15.75" customHeight="1"/>
  <cols>
    <col min="1" max="1" width="11.7109375"/>
    <col min="2" max="2" width="9.28515625"/>
    <col min="3" max="3" width="47.140625"/>
    <col min="4" max="4" width="21.140625"/>
    <col min="5" max="5" width="54.42578125"/>
    <col min="6" max="6" width="21.5703125"/>
    <col min="7" max="7" width="34.7109375"/>
    <col min="8" max="8" width="15"/>
    <col min="9" max="9" width="12.140625"/>
    <col min="10" max="10" width="18"/>
    <col min="11" max="11" width="20"/>
    <col min="12" max="12" width="22.5703125"/>
    <col min="13" max="16" width="17.5703125"/>
    <col min="17" max="17" width="42.7109375"/>
    <col min="18" max="18" width="23.7109375"/>
    <col min="19" max="19" width="19.28515625"/>
    <col min="20" max="20" width="20.28515625"/>
    <col min="21" max="21" width="16.85546875"/>
    <col min="22" max="22" width="19.42578125"/>
    <col min="23" max="23" width="25.85546875"/>
    <col min="24" max="24" width="44.5703125"/>
    <col min="25" max="25" width="26.7109375"/>
    <col min="26" max="26" width="11.42578125"/>
    <col min="27" max="1024" width="11.7109375"/>
  </cols>
  <sheetData>
    <row r="1" spans="1:11" ht="1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15">
      <c r="A2" s="79"/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ht="15">
      <c r="A3" s="90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2"/>
    </row>
    <row r="4" spans="1:11" ht="15">
      <c r="A4" s="93"/>
      <c r="B4" s="94"/>
      <c r="C4" s="94"/>
      <c r="D4" s="94"/>
      <c r="E4" s="94"/>
      <c r="F4" s="94"/>
      <c r="G4" s="94"/>
      <c r="H4" s="94"/>
      <c r="I4" s="94"/>
      <c r="J4" s="94"/>
      <c r="K4" s="95"/>
    </row>
    <row r="5" spans="1:11" ht="15">
      <c r="A5" s="1"/>
      <c r="B5" s="1"/>
    </row>
    <row r="6" spans="1:11" ht="26.25">
      <c r="B6" s="85" t="s">
        <v>2</v>
      </c>
      <c r="C6" s="85"/>
      <c r="D6" s="85"/>
      <c r="E6" s="85"/>
      <c r="F6" s="85"/>
      <c r="G6" s="85"/>
      <c r="H6" s="85"/>
      <c r="I6" s="85"/>
      <c r="J6" s="85"/>
      <c r="K6" s="85"/>
    </row>
    <row r="7" spans="1:11" ht="15"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ht="23.25">
      <c r="B8" s="83" t="s">
        <v>3</v>
      </c>
      <c r="C8" s="83"/>
      <c r="D8" s="83"/>
      <c r="E8" s="83"/>
      <c r="F8" s="83"/>
      <c r="G8" s="73" t="s">
        <v>4</v>
      </c>
      <c r="H8" s="74"/>
      <c r="I8" s="74"/>
      <c r="J8" s="74"/>
      <c r="K8" s="75"/>
    </row>
    <row r="9" spans="1:11" ht="23.25">
      <c r="B9" s="83" t="s">
        <v>5</v>
      </c>
      <c r="C9" s="83"/>
      <c r="D9" s="83"/>
      <c r="E9" s="83"/>
      <c r="F9" s="83"/>
      <c r="G9" s="87" t="s">
        <v>338</v>
      </c>
      <c r="H9" s="88"/>
      <c r="I9" s="88"/>
      <c r="J9" s="88"/>
      <c r="K9" s="89"/>
    </row>
    <row r="10" spans="1:11" ht="26.25">
      <c r="B10" s="82" t="s">
        <v>6</v>
      </c>
      <c r="C10" s="82"/>
      <c r="D10" s="82"/>
      <c r="E10" s="82"/>
      <c r="F10" s="82"/>
      <c r="G10" s="86" t="s">
        <v>339</v>
      </c>
      <c r="H10" s="86"/>
      <c r="I10" s="86"/>
      <c r="J10" s="86"/>
      <c r="K10" s="86"/>
    </row>
    <row r="11" spans="1:11" ht="15">
      <c r="F11" s="2"/>
    </row>
    <row r="12" spans="1:11" ht="31.5" customHeight="1">
      <c r="E12" s="3" t="s">
        <v>7</v>
      </c>
      <c r="F12" s="3" t="s">
        <v>41</v>
      </c>
    </row>
    <row r="13" spans="1:11" ht="26.25" customHeight="1">
      <c r="E13" s="4" t="s">
        <v>8</v>
      </c>
      <c r="F13" s="5">
        <v>108</v>
      </c>
    </row>
    <row r="14" spans="1:11" ht="26.25" customHeight="1">
      <c r="E14" s="4" t="s">
        <v>9</v>
      </c>
      <c r="F14" s="4">
        <f>J130</f>
        <v>8664838</v>
      </c>
    </row>
    <row r="15" spans="1:11" ht="26.25" customHeight="1">
      <c r="E15" s="4" t="s">
        <v>10</v>
      </c>
      <c r="F15" s="4">
        <f>V130</f>
        <v>6111784</v>
      </c>
    </row>
    <row r="16" spans="1:11" ht="26.25" customHeight="1">
      <c r="E16" s="4" t="s">
        <v>11</v>
      </c>
      <c r="F16" s="4">
        <f>U130</f>
        <v>679192</v>
      </c>
    </row>
    <row r="17" spans="2:26" ht="15">
      <c r="F17" s="6"/>
    </row>
    <row r="18" spans="2:26" ht="15">
      <c r="F18" s="6"/>
    </row>
    <row r="19" spans="2:26" ht="15">
      <c r="F19" s="6"/>
    </row>
    <row r="20" spans="2:26" ht="15">
      <c r="F20" s="2"/>
    </row>
    <row r="21" spans="2:26" ht="59.25" customHeight="1">
      <c r="B21" s="7" t="s">
        <v>12</v>
      </c>
      <c r="C21" s="7" t="s">
        <v>13</v>
      </c>
      <c r="D21" s="8" t="s">
        <v>14</v>
      </c>
      <c r="E21" s="8" t="s">
        <v>15</v>
      </c>
      <c r="F21" s="7" t="s">
        <v>16</v>
      </c>
      <c r="G21" s="7" t="s">
        <v>17</v>
      </c>
      <c r="H21" s="7" t="s">
        <v>18</v>
      </c>
      <c r="I21" s="7" t="s">
        <v>19</v>
      </c>
      <c r="J21" s="9" t="s">
        <v>20</v>
      </c>
      <c r="K21" s="7" t="s">
        <v>21</v>
      </c>
      <c r="L21" s="10" t="s">
        <v>22</v>
      </c>
      <c r="M21" s="11" t="s">
        <v>23</v>
      </c>
      <c r="N21" s="54" t="s">
        <v>24</v>
      </c>
      <c r="O21" s="58" t="s">
        <v>25</v>
      </c>
      <c r="P21" s="56" t="s">
        <v>26</v>
      </c>
      <c r="Q21" s="7" t="s">
        <v>27</v>
      </c>
      <c r="R21" s="7" t="s">
        <v>28</v>
      </c>
      <c r="S21" s="11" t="s">
        <v>29</v>
      </c>
      <c r="T21" s="12" t="s">
        <v>30</v>
      </c>
      <c r="U21" s="12" t="s">
        <v>31</v>
      </c>
      <c r="V21" s="12" t="s">
        <v>32</v>
      </c>
      <c r="W21" s="13" t="s">
        <v>33</v>
      </c>
      <c r="X21" s="13" t="s">
        <v>34</v>
      </c>
    </row>
    <row r="22" spans="2:26" ht="31.5" customHeight="1">
      <c r="B22" s="14">
        <v>1</v>
      </c>
      <c r="C22" s="15" t="s">
        <v>42</v>
      </c>
      <c r="D22" s="15">
        <v>629323</v>
      </c>
      <c r="E22" s="15" t="s">
        <v>37</v>
      </c>
      <c r="F22" s="15" t="s">
        <v>39</v>
      </c>
      <c r="G22" s="15">
        <v>23042102688</v>
      </c>
      <c r="H22" s="16">
        <v>45036</v>
      </c>
      <c r="I22" s="16">
        <v>45040</v>
      </c>
      <c r="J22" s="17">
        <v>19566</v>
      </c>
      <c r="K22" s="17">
        <v>15942</v>
      </c>
      <c r="L22" s="18">
        <f>J22-K22</f>
        <v>3624</v>
      </c>
      <c r="M22" s="17">
        <v>0</v>
      </c>
      <c r="N22" s="55">
        <v>3624</v>
      </c>
      <c r="O22" s="59">
        <f>M22+N22</f>
        <v>3624</v>
      </c>
      <c r="P22" s="57">
        <v>3624</v>
      </c>
      <c r="Q22" s="14">
        <v>1858</v>
      </c>
      <c r="R22" s="17">
        <v>0</v>
      </c>
      <c r="S22" s="17">
        <v>0</v>
      </c>
      <c r="T22" s="17">
        <v>15942</v>
      </c>
      <c r="U22" s="42">
        <v>1594</v>
      </c>
      <c r="V22" s="17">
        <v>14348</v>
      </c>
      <c r="W22" s="19">
        <v>45110</v>
      </c>
      <c r="X22" s="20">
        <v>23387367300</v>
      </c>
      <c r="Z22" s="6"/>
    </row>
    <row r="23" spans="2:26" ht="31.5" customHeight="1">
      <c r="B23" s="14">
        <v>2</v>
      </c>
      <c r="C23" s="15" t="s">
        <v>43</v>
      </c>
      <c r="D23" s="15">
        <v>1298623</v>
      </c>
      <c r="E23" s="15" t="s">
        <v>37</v>
      </c>
      <c r="F23" s="15" t="s">
        <v>39</v>
      </c>
      <c r="G23" s="15">
        <v>23050501274</v>
      </c>
      <c r="H23" s="16">
        <v>45050</v>
      </c>
      <c r="I23" s="16">
        <v>45057</v>
      </c>
      <c r="J23" s="17">
        <v>95273</v>
      </c>
      <c r="K23" s="17">
        <v>86756</v>
      </c>
      <c r="L23" s="18">
        <f t="shared" ref="L23:L86" si="0">J23-K23</f>
        <v>8517</v>
      </c>
      <c r="M23" s="17">
        <v>0</v>
      </c>
      <c r="N23" s="55">
        <v>8517</v>
      </c>
      <c r="O23" s="59">
        <f t="shared" ref="O23:O86" si="1">M23+N23</f>
        <v>8517</v>
      </c>
      <c r="P23" s="57">
        <v>8517</v>
      </c>
      <c r="Q23" s="14">
        <v>3098</v>
      </c>
      <c r="R23" s="17">
        <v>0</v>
      </c>
      <c r="S23" s="17">
        <v>0</v>
      </c>
      <c r="T23" s="17">
        <v>86756</v>
      </c>
      <c r="U23" s="42">
        <v>8676</v>
      </c>
      <c r="V23" s="17">
        <v>78080</v>
      </c>
      <c r="W23" s="19">
        <v>45107</v>
      </c>
      <c r="X23" s="20">
        <v>23387374244</v>
      </c>
      <c r="Z23" s="6"/>
    </row>
    <row r="24" spans="2:26" ht="31.5" customHeight="1">
      <c r="B24" s="14">
        <v>3</v>
      </c>
      <c r="C24" s="15" t="s">
        <v>44</v>
      </c>
      <c r="D24" s="15">
        <v>345120</v>
      </c>
      <c r="E24" s="15" t="s">
        <v>40</v>
      </c>
      <c r="F24" s="15" t="s">
        <v>39</v>
      </c>
      <c r="G24" s="15">
        <v>23052902163</v>
      </c>
      <c r="H24" s="16">
        <v>45074</v>
      </c>
      <c r="I24" s="16">
        <v>45077</v>
      </c>
      <c r="J24" s="17">
        <v>191064</v>
      </c>
      <c r="K24" s="17">
        <v>188660</v>
      </c>
      <c r="L24" s="18">
        <f t="shared" si="0"/>
        <v>2404</v>
      </c>
      <c r="M24" s="17">
        <v>0</v>
      </c>
      <c r="N24" s="55">
        <v>2404</v>
      </c>
      <c r="O24" s="59">
        <f t="shared" si="1"/>
        <v>2404</v>
      </c>
      <c r="P24" s="57">
        <v>1052</v>
      </c>
      <c r="Q24" s="14">
        <v>1007</v>
      </c>
      <c r="R24" s="17">
        <v>0</v>
      </c>
      <c r="S24" s="17">
        <v>0</v>
      </c>
      <c r="T24" s="17">
        <v>188660</v>
      </c>
      <c r="U24" s="42">
        <v>18866</v>
      </c>
      <c r="V24" s="17">
        <v>169794</v>
      </c>
      <c r="W24" s="19">
        <v>45107</v>
      </c>
      <c r="X24" s="20" t="s">
        <v>51</v>
      </c>
      <c r="Z24" s="6"/>
    </row>
    <row r="25" spans="2:26" ht="31.5" customHeight="1">
      <c r="B25" s="14">
        <v>4</v>
      </c>
      <c r="C25" s="15" t="s">
        <v>45</v>
      </c>
      <c r="D25" s="15">
        <v>1589923</v>
      </c>
      <c r="E25" s="15" t="s">
        <v>38</v>
      </c>
      <c r="F25" s="15" t="s">
        <v>35</v>
      </c>
      <c r="G25" s="15" t="s">
        <v>48</v>
      </c>
      <c r="H25" s="16">
        <v>45078</v>
      </c>
      <c r="I25" s="16">
        <v>45081</v>
      </c>
      <c r="J25" s="17">
        <v>60266</v>
      </c>
      <c r="K25" s="17">
        <v>52375</v>
      </c>
      <c r="L25" s="18">
        <f t="shared" si="0"/>
        <v>7891</v>
      </c>
      <c r="M25" s="17">
        <v>5820</v>
      </c>
      <c r="N25" s="55">
        <v>1525</v>
      </c>
      <c r="O25" s="59">
        <f t="shared" si="1"/>
        <v>7345</v>
      </c>
      <c r="P25" s="57">
        <v>7345</v>
      </c>
      <c r="Q25" s="14">
        <v>4735</v>
      </c>
      <c r="R25" s="17">
        <v>0</v>
      </c>
      <c r="S25" s="17">
        <v>546</v>
      </c>
      <c r="T25" s="17">
        <v>51326</v>
      </c>
      <c r="U25" s="42">
        <v>5133</v>
      </c>
      <c r="V25" s="17">
        <v>46193</v>
      </c>
      <c r="W25" s="19">
        <v>45107</v>
      </c>
      <c r="X25" s="20" t="s">
        <v>52</v>
      </c>
      <c r="Z25" s="6"/>
    </row>
    <row r="26" spans="2:26" ht="31.5" customHeight="1">
      <c r="B26" s="14">
        <v>5</v>
      </c>
      <c r="C26" s="15" t="s">
        <v>46</v>
      </c>
      <c r="D26" s="15">
        <v>1662623</v>
      </c>
      <c r="E26" s="15" t="s">
        <v>38</v>
      </c>
      <c r="F26" s="15" t="s">
        <v>35</v>
      </c>
      <c r="G26" s="15" t="s">
        <v>49</v>
      </c>
      <c r="H26" s="16">
        <v>45084</v>
      </c>
      <c r="I26" s="16">
        <v>45090</v>
      </c>
      <c r="J26" s="17">
        <v>86533</v>
      </c>
      <c r="K26" s="17">
        <v>81461</v>
      </c>
      <c r="L26" s="18">
        <f t="shared" si="0"/>
        <v>5072</v>
      </c>
      <c r="M26" s="17">
        <v>0</v>
      </c>
      <c r="N26" s="55">
        <v>3562</v>
      </c>
      <c r="O26" s="59">
        <f t="shared" si="1"/>
        <v>3562</v>
      </c>
      <c r="P26" s="57">
        <v>3562</v>
      </c>
      <c r="Q26" s="14">
        <v>5311</v>
      </c>
      <c r="R26" s="17">
        <v>0</v>
      </c>
      <c r="S26" s="17">
        <v>1510</v>
      </c>
      <c r="T26" s="17">
        <v>81461</v>
      </c>
      <c r="U26" s="42">
        <v>8147</v>
      </c>
      <c r="V26" s="17">
        <v>73314</v>
      </c>
      <c r="W26" s="19">
        <v>45107</v>
      </c>
      <c r="X26" s="20" t="s">
        <v>52</v>
      </c>
      <c r="Z26" s="6"/>
    </row>
    <row r="27" spans="2:26" ht="31.5" customHeight="1">
      <c r="B27" s="14">
        <v>6</v>
      </c>
      <c r="C27" s="15" t="s">
        <v>47</v>
      </c>
      <c r="D27" s="15">
        <v>1584423</v>
      </c>
      <c r="E27" s="15" t="s">
        <v>36</v>
      </c>
      <c r="F27" s="15" t="s">
        <v>35</v>
      </c>
      <c r="G27" s="15" t="s">
        <v>50</v>
      </c>
      <c r="H27" s="16">
        <v>45087</v>
      </c>
      <c r="I27" s="16">
        <v>45090</v>
      </c>
      <c r="J27" s="17">
        <v>18020</v>
      </c>
      <c r="K27" s="17">
        <v>16899</v>
      </c>
      <c r="L27" s="52">
        <f t="shared" si="0"/>
        <v>1121</v>
      </c>
      <c r="M27" s="17">
        <v>0</v>
      </c>
      <c r="N27" s="55">
        <v>603</v>
      </c>
      <c r="O27" s="59">
        <f t="shared" si="1"/>
        <v>603</v>
      </c>
      <c r="P27" s="57">
        <v>603</v>
      </c>
      <c r="Q27" s="14">
        <v>5316</v>
      </c>
      <c r="R27" s="17">
        <v>0</v>
      </c>
      <c r="S27" s="17">
        <v>518</v>
      </c>
      <c r="T27" s="17">
        <v>16598</v>
      </c>
      <c r="U27" s="42">
        <v>1660</v>
      </c>
      <c r="V27" s="17">
        <v>14938</v>
      </c>
      <c r="W27" s="19">
        <v>45111</v>
      </c>
      <c r="X27" s="20" t="s">
        <v>53</v>
      </c>
      <c r="Z27" s="6"/>
    </row>
    <row r="28" spans="2:26" ht="31.5" customHeight="1">
      <c r="B28" s="14">
        <v>7</v>
      </c>
      <c r="C28" s="44" t="s">
        <v>55</v>
      </c>
      <c r="D28" s="44">
        <v>949423</v>
      </c>
      <c r="E28" s="44" t="s">
        <v>36</v>
      </c>
      <c r="F28" s="44" t="s">
        <v>35</v>
      </c>
      <c r="G28" s="44" t="s">
        <v>69</v>
      </c>
      <c r="H28" s="45">
        <v>45015</v>
      </c>
      <c r="I28" s="45">
        <v>45017</v>
      </c>
      <c r="J28" s="46">
        <v>118412</v>
      </c>
      <c r="K28" s="47">
        <v>112151</v>
      </c>
      <c r="L28" s="52">
        <f t="shared" si="0"/>
        <v>6261</v>
      </c>
      <c r="M28" s="48">
        <v>0</v>
      </c>
      <c r="N28" s="47">
        <v>5617</v>
      </c>
      <c r="O28" s="59">
        <f t="shared" si="1"/>
        <v>5617</v>
      </c>
      <c r="P28" s="48">
        <v>5617</v>
      </c>
      <c r="Q28" s="43">
        <v>69</v>
      </c>
      <c r="R28" s="46">
        <v>0</v>
      </c>
      <c r="S28" s="46">
        <v>644</v>
      </c>
      <c r="T28" s="46">
        <v>112151</v>
      </c>
      <c r="U28" s="49">
        <v>11216</v>
      </c>
      <c r="V28" s="46">
        <v>100935</v>
      </c>
      <c r="W28" s="50">
        <v>45112</v>
      </c>
      <c r="X28" s="51" t="s">
        <v>79</v>
      </c>
      <c r="Z28" s="6"/>
    </row>
    <row r="29" spans="2:26" ht="31.5" customHeight="1">
      <c r="B29" s="14">
        <v>8</v>
      </c>
      <c r="C29" s="44" t="s">
        <v>56</v>
      </c>
      <c r="D29" s="44">
        <v>3604121</v>
      </c>
      <c r="E29" s="44" t="s">
        <v>36</v>
      </c>
      <c r="F29" s="44" t="s">
        <v>35</v>
      </c>
      <c r="G29" s="44" t="s">
        <v>70</v>
      </c>
      <c r="H29" s="45">
        <v>45033</v>
      </c>
      <c r="I29" s="45">
        <v>45064</v>
      </c>
      <c r="J29" s="46">
        <v>10800</v>
      </c>
      <c r="K29" s="47">
        <v>6000</v>
      </c>
      <c r="L29" s="52">
        <f t="shared" si="0"/>
        <v>4800</v>
      </c>
      <c r="M29" s="48">
        <v>4800</v>
      </c>
      <c r="N29" s="47">
        <v>0</v>
      </c>
      <c r="O29" s="59">
        <f t="shared" si="1"/>
        <v>4800</v>
      </c>
      <c r="P29" s="48">
        <v>0</v>
      </c>
      <c r="Q29" s="43"/>
      <c r="R29" s="46">
        <v>0</v>
      </c>
      <c r="S29" s="46">
        <v>0</v>
      </c>
      <c r="T29" s="46">
        <v>6000</v>
      </c>
      <c r="U29" s="49">
        <v>600</v>
      </c>
      <c r="V29" s="46">
        <v>5400</v>
      </c>
      <c r="W29" s="50" t="s">
        <v>80</v>
      </c>
      <c r="X29" s="51" t="s">
        <v>81</v>
      </c>
      <c r="Z29" s="6"/>
    </row>
    <row r="30" spans="2:26" ht="31.5" customHeight="1">
      <c r="B30" s="14">
        <v>9</v>
      </c>
      <c r="C30" s="44" t="s">
        <v>57</v>
      </c>
      <c r="D30" s="44">
        <v>4227216</v>
      </c>
      <c r="E30" s="44" t="s">
        <v>36</v>
      </c>
      <c r="F30" s="44" t="s">
        <v>35</v>
      </c>
      <c r="G30" s="44" t="s">
        <v>71</v>
      </c>
      <c r="H30" s="45">
        <v>45073</v>
      </c>
      <c r="I30" s="45">
        <v>45078</v>
      </c>
      <c r="J30" s="46">
        <v>30820</v>
      </c>
      <c r="K30" s="47">
        <v>24531</v>
      </c>
      <c r="L30" s="52">
        <f t="shared" si="0"/>
        <v>6289</v>
      </c>
      <c r="M30" s="48">
        <v>0</v>
      </c>
      <c r="N30" s="47">
        <v>5276</v>
      </c>
      <c r="O30" s="59">
        <f t="shared" si="1"/>
        <v>5276</v>
      </c>
      <c r="P30" s="48">
        <v>5276</v>
      </c>
      <c r="Q30" s="43">
        <v>4497</v>
      </c>
      <c r="R30" s="46">
        <v>0</v>
      </c>
      <c r="S30" s="46">
        <v>1013</v>
      </c>
      <c r="T30" s="46">
        <v>24367</v>
      </c>
      <c r="U30" s="49">
        <v>2437</v>
      </c>
      <c r="V30" s="46">
        <v>21930</v>
      </c>
      <c r="W30" s="50">
        <v>45112</v>
      </c>
      <c r="X30" s="51" t="s">
        <v>82</v>
      </c>
      <c r="Z30" s="6"/>
    </row>
    <row r="31" spans="2:26" ht="31.5" customHeight="1">
      <c r="B31" s="14">
        <v>10</v>
      </c>
      <c r="C31" s="44" t="s">
        <v>58</v>
      </c>
      <c r="D31" s="44">
        <v>3733516</v>
      </c>
      <c r="E31" s="44" t="s">
        <v>64</v>
      </c>
      <c r="F31" s="44" t="s">
        <v>35</v>
      </c>
      <c r="G31" s="44" t="s">
        <v>72</v>
      </c>
      <c r="H31" s="45">
        <v>45085</v>
      </c>
      <c r="I31" s="45">
        <v>45090</v>
      </c>
      <c r="J31" s="46">
        <v>193868</v>
      </c>
      <c r="K31" s="47">
        <v>100000</v>
      </c>
      <c r="L31" s="52">
        <f t="shared" si="0"/>
        <v>93868</v>
      </c>
      <c r="M31" s="48">
        <v>0</v>
      </c>
      <c r="N31" s="47">
        <v>93868</v>
      </c>
      <c r="O31" s="59">
        <f t="shared" si="1"/>
        <v>93868</v>
      </c>
      <c r="P31" s="48">
        <v>93868</v>
      </c>
      <c r="Q31" s="43">
        <v>5377</v>
      </c>
      <c r="R31" s="46">
        <v>0</v>
      </c>
      <c r="S31" s="46">
        <v>0</v>
      </c>
      <c r="T31" s="46">
        <v>100000</v>
      </c>
      <c r="U31" s="49">
        <v>10000</v>
      </c>
      <c r="V31" s="46">
        <v>90000</v>
      </c>
      <c r="W31" s="50">
        <v>45112</v>
      </c>
      <c r="X31" s="51" t="s">
        <v>83</v>
      </c>
      <c r="Z31" s="6"/>
    </row>
    <row r="32" spans="2:26" ht="31.5" customHeight="1">
      <c r="B32" s="14">
        <v>11</v>
      </c>
      <c r="C32" s="44" t="s">
        <v>59</v>
      </c>
      <c r="D32" s="44">
        <v>1545717</v>
      </c>
      <c r="E32" s="44" t="s">
        <v>65</v>
      </c>
      <c r="F32" s="44" t="s">
        <v>66</v>
      </c>
      <c r="G32" s="44" t="s">
        <v>73</v>
      </c>
      <c r="H32" s="45">
        <v>45085</v>
      </c>
      <c r="I32" s="45">
        <v>45090</v>
      </c>
      <c r="J32" s="46">
        <v>87102</v>
      </c>
      <c r="K32" s="47">
        <v>86082</v>
      </c>
      <c r="L32" s="52">
        <f t="shared" si="0"/>
        <v>1020</v>
      </c>
      <c r="M32" s="48">
        <v>0</v>
      </c>
      <c r="N32" s="47">
        <v>1020</v>
      </c>
      <c r="O32" s="59">
        <f t="shared" si="1"/>
        <v>1020</v>
      </c>
      <c r="P32" s="48">
        <v>1020</v>
      </c>
      <c r="Q32" s="43">
        <v>5320</v>
      </c>
      <c r="R32" s="46">
        <v>0</v>
      </c>
      <c r="S32" s="46">
        <v>0</v>
      </c>
      <c r="T32" s="46">
        <v>85528</v>
      </c>
      <c r="U32" s="49">
        <v>8553</v>
      </c>
      <c r="V32" s="46">
        <v>76975</v>
      </c>
      <c r="W32" s="50">
        <v>45112</v>
      </c>
      <c r="X32" s="51" t="s">
        <v>84</v>
      </c>
      <c r="Z32" s="6"/>
    </row>
    <row r="33" spans="2:26" ht="31.5" customHeight="1">
      <c r="B33" s="14">
        <v>12</v>
      </c>
      <c r="C33" s="44" t="s">
        <v>60</v>
      </c>
      <c r="D33" s="44">
        <v>480422</v>
      </c>
      <c r="E33" s="44" t="s">
        <v>40</v>
      </c>
      <c r="F33" s="44" t="s">
        <v>35</v>
      </c>
      <c r="G33" s="44" t="s">
        <v>74</v>
      </c>
      <c r="H33" s="45">
        <v>45085</v>
      </c>
      <c r="I33" s="45">
        <v>45091</v>
      </c>
      <c r="J33" s="46">
        <v>51673</v>
      </c>
      <c r="K33" s="47">
        <v>33055</v>
      </c>
      <c r="L33" s="52">
        <f t="shared" si="0"/>
        <v>18618</v>
      </c>
      <c r="M33" s="48">
        <v>0</v>
      </c>
      <c r="N33" s="47">
        <v>17315</v>
      </c>
      <c r="O33" s="59">
        <f t="shared" si="1"/>
        <v>17315</v>
      </c>
      <c r="P33" s="48">
        <v>17315</v>
      </c>
      <c r="Q33" s="43" t="s">
        <v>77</v>
      </c>
      <c r="R33" s="46">
        <v>0</v>
      </c>
      <c r="S33" s="46">
        <v>1303</v>
      </c>
      <c r="T33" s="46">
        <v>33055</v>
      </c>
      <c r="U33" s="49">
        <v>3306</v>
      </c>
      <c r="V33" s="46">
        <v>29749</v>
      </c>
      <c r="W33" s="50">
        <v>45100</v>
      </c>
      <c r="X33" s="51" t="s">
        <v>85</v>
      </c>
      <c r="Z33" s="6"/>
    </row>
    <row r="34" spans="2:26" ht="31.5" customHeight="1">
      <c r="B34" s="14">
        <v>13</v>
      </c>
      <c r="C34" s="44" t="s">
        <v>61</v>
      </c>
      <c r="D34" s="44">
        <v>1765623</v>
      </c>
      <c r="E34" s="44" t="s">
        <v>40</v>
      </c>
      <c r="F34" s="44" t="s">
        <v>67</v>
      </c>
      <c r="G34" s="44">
        <v>114702628</v>
      </c>
      <c r="H34" s="45">
        <v>45093</v>
      </c>
      <c r="I34" s="45">
        <v>45094</v>
      </c>
      <c r="J34" s="46">
        <v>74693</v>
      </c>
      <c r="K34" s="47">
        <v>67057</v>
      </c>
      <c r="L34" s="52">
        <f t="shared" si="0"/>
        <v>7636</v>
      </c>
      <c r="M34" s="48">
        <v>0</v>
      </c>
      <c r="N34" s="47">
        <v>7636</v>
      </c>
      <c r="O34" s="59">
        <f t="shared" si="1"/>
        <v>7636</v>
      </c>
      <c r="P34" s="48">
        <v>7636</v>
      </c>
      <c r="Q34" s="43">
        <v>5596</v>
      </c>
      <c r="R34" s="46">
        <v>0</v>
      </c>
      <c r="S34" s="46">
        <v>0</v>
      </c>
      <c r="T34" s="46">
        <v>67057</v>
      </c>
      <c r="U34" s="49">
        <v>6706</v>
      </c>
      <c r="V34" s="46">
        <v>60351</v>
      </c>
      <c r="W34" s="50">
        <v>45110</v>
      </c>
      <c r="X34" s="51" t="s">
        <v>86</v>
      </c>
      <c r="Z34" s="6"/>
    </row>
    <row r="35" spans="2:26" ht="31.5" customHeight="1">
      <c r="B35" s="14">
        <v>14</v>
      </c>
      <c r="C35" s="44" t="s">
        <v>62</v>
      </c>
      <c r="D35" s="44">
        <v>7620122</v>
      </c>
      <c r="E35" s="44" t="s">
        <v>65</v>
      </c>
      <c r="F35" s="44" t="s">
        <v>66</v>
      </c>
      <c r="G35" s="44" t="s">
        <v>75</v>
      </c>
      <c r="H35" s="45">
        <v>45100</v>
      </c>
      <c r="I35" s="45">
        <v>45100</v>
      </c>
      <c r="J35" s="46">
        <v>29652</v>
      </c>
      <c r="K35" s="47">
        <v>23168</v>
      </c>
      <c r="L35" s="52">
        <f t="shared" si="0"/>
        <v>6484</v>
      </c>
      <c r="M35" s="48">
        <v>0</v>
      </c>
      <c r="N35" s="47">
        <v>5081</v>
      </c>
      <c r="O35" s="59">
        <f t="shared" si="1"/>
        <v>5081</v>
      </c>
      <c r="P35" s="48">
        <v>5081</v>
      </c>
      <c r="Q35" s="43">
        <v>6070</v>
      </c>
      <c r="R35" s="46">
        <v>0</v>
      </c>
      <c r="S35" s="46">
        <v>1403</v>
      </c>
      <c r="T35" s="46">
        <v>23168</v>
      </c>
      <c r="U35" s="49">
        <v>2317</v>
      </c>
      <c r="V35" s="46">
        <v>20851</v>
      </c>
      <c r="W35" s="50">
        <v>45111</v>
      </c>
      <c r="X35" s="51" t="s">
        <v>87</v>
      </c>
      <c r="Z35" s="6"/>
    </row>
    <row r="36" spans="2:26" ht="31.5" customHeight="1">
      <c r="B36" s="14">
        <v>15</v>
      </c>
      <c r="C36" s="44" t="s">
        <v>63</v>
      </c>
      <c r="D36" s="44">
        <v>1496723</v>
      </c>
      <c r="E36" s="44" t="s">
        <v>68</v>
      </c>
      <c r="F36" s="44" t="s">
        <v>66</v>
      </c>
      <c r="G36" s="44" t="s">
        <v>76</v>
      </c>
      <c r="H36" s="45">
        <v>45101</v>
      </c>
      <c r="I36" s="45">
        <v>45101</v>
      </c>
      <c r="J36" s="46">
        <v>15000</v>
      </c>
      <c r="K36" s="47">
        <v>15000</v>
      </c>
      <c r="L36" s="53">
        <f t="shared" si="0"/>
        <v>0</v>
      </c>
      <c r="M36" s="48">
        <v>0</v>
      </c>
      <c r="N36" s="47">
        <v>0</v>
      </c>
      <c r="O36" s="59">
        <f t="shared" si="1"/>
        <v>0</v>
      </c>
      <c r="P36" s="48">
        <v>0</v>
      </c>
      <c r="Q36" s="43" t="s">
        <v>78</v>
      </c>
      <c r="R36" s="46">
        <v>0</v>
      </c>
      <c r="S36" s="46">
        <v>0</v>
      </c>
      <c r="T36" s="46">
        <v>15000</v>
      </c>
      <c r="U36" s="49">
        <v>1500</v>
      </c>
      <c r="V36" s="46">
        <v>13500</v>
      </c>
      <c r="W36" s="50">
        <v>45111</v>
      </c>
      <c r="X36" s="51" t="s">
        <v>88</v>
      </c>
      <c r="Z36" s="6"/>
    </row>
    <row r="37" spans="2:26" ht="31.5" customHeight="1">
      <c r="B37" s="14">
        <v>16</v>
      </c>
      <c r="C37" s="44" t="s">
        <v>89</v>
      </c>
      <c r="D37" s="44">
        <v>1260623</v>
      </c>
      <c r="E37" s="44" t="s">
        <v>40</v>
      </c>
      <c r="F37" s="44" t="s">
        <v>39</v>
      </c>
      <c r="G37" s="44">
        <v>23050302364</v>
      </c>
      <c r="H37" s="45">
        <v>45046</v>
      </c>
      <c r="I37" s="45">
        <v>45052</v>
      </c>
      <c r="J37" s="46">
        <v>189448</v>
      </c>
      <c r="K37" s="47">
        <v>121300</v>
      </c>
      <c r="L37" s="53">
        <f t="shared" si="0"/>
        <v>68148</v>
      </c>
      <c r="M37" s="48">
        <v>0</v>
      </c>
      <c r="N37" s="47">
        <v>68148</v>
      </c>
      <c r="O37" s="59">
        <f t="shared" si="1"/>
        <v>68148</v>
      </c>
      <c r="P37" s="48">
        <v>68148</v>
      </c>
      <c r="Q37" s="43" t="s">
        <v>94</v>
      </c>
      <c r="R37" s="46">
        <v>0</v>
      </c>
      <c r="S37" s="46">
        <v>0</v>
      </c>
      <c r="T37" s="46">
        <v>121300</v>
      </c>
      <c r="U37" s="49">
        <v>12130</v>
      </c>
      <c r="V37" s="46">
        <v>109170</v>
      </c>
      <c r="W37" s="50">
        <v>45111</v>
      </c>
      <c r="X37" s="51" t="s">
        <v>95</v>
      </c>
      <c r="Z37" s="6"/>
    </row>
    <row r="38" spans="2:26" ht="31.5" customHeight="1">
      <c r="B38" s="14">
        <v>17</v>
      </c>
      <c r="C38" s="44" t="s">
        <v>90</v>
      </c>
      <c r="D38" s="44">
        <v>3373218</v>
      </c>
      <c r="E38" s="44" t="s">
        <v>40</v>
      </c>
      <c r="F38" s="44" t="s">
        <v>39</v>
      </c>
      <c r="G38" s="44">
        <v>23051800302</v>
      </c>
      <c r="H38" s="45">
        <v>45062</v>
      </c>
      <c r="I38" s="45">
        <v>45071</v>
      </c>
      <c r="J38" s="46">
        <v>90896</v>
      </c>
      <c r="K38" s="47">
        <v>70597</v>
      </c>
      <c r="L38" s="53">
        <f t="shared" si="0"/>
        <v>20299</v>
      </c>
      <c r="M38" s="48">
        <v>0</v>
      </c>
      <c r="N38" s="47">
        <v>20299</v>
      </c>
      <c r="O38" s="59">
        <f t="shared" si="1"/>
        <v>20299</v>
      </c>
      <c r="P38" s="48">
        <v>20299</v>
      </c>
      <c r="Q38" s="43">
        <v>4083</v>
      </c>
      <c r="R38" s="46">
        <v>0</v>
      </c>
      <c r="S38" s="46">
        <v>0</v>
      </c>
      <c r="T38" s="46">
        <v>70597</v>
      </c>
      <c r="U38" s="49">
        <v>7060</v>
      </c>
      <c r="V38" s="46">
        <v>63537</v>
      </c>
      <c r="W38" s="50">
        <v>45111</v>
      </c>
      <c r="X38" s="51" t="s">
        <v>95</v>
      </c>
      <c r="Z38" s="6"/>
    </row>
    <row r="39" spans="2:26" ht="31.5" customHeight="1">
      <c r="B39" s="14">
        <v>18</v>
      </c>
      <c r="C39" s="44" t="s">
        <v>91</v>
      </c>
      <c r="D39" s="44">
        <v>4720412</v>
      </c>
      <c r="E39" s="44" t="s">
        <v>40</v>
      </c>
      <c r="F39" s="44" t="s">
        <v>92</v>
      </c>
      <c r="G39" s="44" t="s">
        <v>93</v>
      </c>
      <c r="H39" s="45">
        <v>45082</v>
      </c>
      <c r="I39" s="45">
        <v>45085</v>
      </c>
      <c r="J39" s="46">
        <v>131978</v>
      </c>
      <c r="K39" s="47">
        <v>131978</v>
      </c>
      <c r="L39" s="53">
        <f t="shared" si="0"/>
        <v>0</v>
      </c>
      <c r="M39" s="48">
        <v>0</v>
      </c>
      <c r="N39" s="47">
        <v>0</v>
      </c>
      <c r="O39" s="59">
        <f t="shared" si="1"/>
        <v>0</v>
      </c>
      <c r="P39" s="48">
        <v>0</v>
      </c>
      <c r="Q39" s="43" t="s">
        <v>78</v>
      </c>
      <c r="R39" s="46"/>
      <c r="S39" s="46"/>
      <c r="T39" s="46">
        <v>131978</v>
      </c>
      <c r="U39" s="49">
        <v>13198</v>
      </c>
      <c r="V39" s="46">
        <v>118780</v>
      </c>
      <c r="W39" s="50">
        <v>45107</v>
      </c>
      <c r="X39" s="51" t="s">
        <v>96</v>
      </c>
      <c r="Z39" s="6"/>
    </row>
    <row r="40" spans="2:26" ht="31.5" customHeight="1">
      <c r="B40" s="14">
        <v>19</v>
      </c>
      <c r="C40" s="44" t="s">
        <v>97</v>
      </c>
      <c r="D40" s="44" t="s">
        <v>109</v>
      </c>
      <c r="E40" s="44" t="s">
        <v>37</v>
      </c>
      <c r="F40" s="44" t="s">
        <v>92</v>
      </c>
      <c r="G40" s="63" t="s">
        <v>114</v>
      </c>
      <c r="H40" s="45">
        <v>65872</v>
      </c>
      <c r="I40" s="45">
        <v>45030</v>
      </c>
      <c r="J40" s="46">
        <v>65872</v>
      </c>
      <c r="K40" s="47">
        <v>53873</v>
      </c>
      <c r="L40" s="53">
        <f t="shared" si="0"/>
        <v>11999</v>
      </c>
      <c r="M40" s="48">
        <v>0</v>
      </c>
      <c r="N40" s="47">
        <v>6319</v>
      </c>
      <c r="O40" s="59">
        <f t="shared" si="1"/>
        <v>6319</v>
      </c>
      <c r="P40" s="48">
        <v>6319</v>
      </c>
      <c r="Q40" s="43">
        <v>1124</v>
      </c>
      <c r="R40" s="46">
        <v>0</v>
      </c>
      <c r="S40" s="46">
        <v>0</v>
      </c>
      <c r="T40" s="46">
        <v>53873</v>
      </c>
      <c r="U40" s="49">
        <v>5387</v>
      </c>
      <c r="V40" s="46">
        <v>48486</v>
      </c>
      <c r="W40" s="50">
        <v>45077</v>
      </c>
      <c r="X40" s="51" t="s">
        <v>122</v>
      </c>
      <c r="Z40" s="6"/>
    </row>
    <row r="41" spans="2:26" ht="31.5" customHeight="1">
      <c r="B41" s="14">
        <v>20</v>
      </c>
      <c r="C41" s="44" t="s">
        <v>98</v>
      </c>
      <c r="D41" s="44">
        <v>3955718</v>
      </c>
      <c r="E41" s="44" t="s">
        <v>37</v>
      </c>
      <c r="F41" s="44" t="s">
        <v>92</v>
      </c>
      <c r="G41" s="63" t="s">
        <v>115</v>
      </c>
      <c r="H41" s="45">
        <v>45064</v>
      </c>
      <c r="I41" s="45">
        <v>45065</v>
      </c>
      <c r="J41" s="46">
        <v>67287</v>
      </c>
      <c r="K41" s="47">
        <v>63126</v>
      </c>
      <c r="L41" s="53">
        <f t="shared" si="0"/>
        <v>4161</v>
      </c>
      <c r="M41" s="48">
        <v>0</v>
      </c>
      <c r="N41" s="47">
        <v>4161</v>
      </c>
      <c r="O41" s="59">
        <f t="shared" si="1"/>
        <v>4161</v>
      </c>
      <c r="P41" s="48">
        <v>4161</v>
      </c>
      <c r="Q41" s="43">
        <v>3665</v>
      </c>
      <c r="R41" s="46">
        <v>0</v>
      </c>
      <c r="S41" s="46">
        <v>0</v>
      </c>
      <c r="T41" s="46">
        <v>63126</v>
      </c>
      <c r="U41" s="49">
        <v>6313</v>
      </c>
      <c r="V41" s="46">
        <v>56813</v>
      </c>
      <c r="W41" s="50">
        <v>45104</v>
      </c>
      <c r="X41" s="51" t="s">
        <v>123</v>
      </c>
      <c r="Z41" s="6"/>
    </row>
    <row r="42" spans="2:26" ht="31.5" customHeight="1">
      <c r="B42" s="14">
        <v>21</v>
      </c>
      <c r="C42" s="44" t="s">
        <v>99</v>
      </c>
      <c r="D42" s="44">
        <v>1331723</v>
      </c>
      <c r="E42" s="44" t="s">
        <v>38</v>
      </c>
      <c r="F42" s="44" t="s">
        <v>67</v>
      </c>
      <c r="G42" s="63">
        <v>114049168</v>
      </c>
      <c r="H42" s="45">
        <v>45064</v>
      </c>
      <c r="I42" s="45">
        <v>45070</v>
      </c>
      <c r="J42" s="46">
        <v>482561</v>
      </c>
      <c r="K42" s="47">
        <v>330593</v>
      </c>
      <c r="L42" s="53">
        <f t="shared" si="0"/>
        <v>151968</v>
      </c>
      <c r="M42" s="48">
        <v>141682</v>
      </c>
      <c r="N42" s="47">
        <v>10285</v>
      </c>
      <c r="O42" s="59">
        <f t="shared" si="1"/>
        <v>151967</v>
      </c>
      <c r="P42" s="48">
        <v>148000</v>
      </c>
      <c r="Q42" s="43">
        <v>3974</v>
      </c>
      <c r="R42" s="46">
        <v>3967</v>
      </c>
      <c r="S42" s="46">
        <v>0</v>
      </c>
      <c r="T42" s="46">
        <v>330593</v>
      </c>
      <c r="U42" s="49">
        <v>33059</v>
      </c>
      <c r="V42" s="46">
        <v>297534</v>
      </c>
      <c r="W42" s="50">
        <v>45112</v>
      </c>
      <c r="X42" s="51" t="s">
        <v>124</v>
      </c>
      <c r="Z42" s="6"/>
    </row>
    <row r="43" spans="2:26" ht="31.5" customHeight="1">
      <c r="B43" s="14">
        <v>22</v>
      </c>
      <c r="C43" s="44" t="s">
        <v>100</v>
      </c>
      <c r="D43" s="44">
        <v>827021</v>
      </c>
      <c r="E43" s="44" t="s">
        <v>40</v>
      </c>
      <c r="F43" s="44" t="s">
        <v>111</v>
      </c>
      <c r="G43" s="63" t="s">
        <v>116</v>
      </c>
      <c r="H43" s="45">
        <v>45073</v>
      </c>
      <c r="I43" s="45">
        <v>45081</v>
      </c>
      <c r="J43" s="46">
        <v>129051</v>
      </c>
      <c r="K43" s="47">
        <v>70778</v>
      </c>
      <c r="L43" s="53">
        <f t="shared" si="0"/>
        <v>58273</v>
      </c>
      <c r="M43" s="48">
        <v>0</v>
      </c>
      <c r="N43" s="47">
        <v>58273</v>
      </c>
      <c r="O43" s="59">
        <f t="shared" si="1"/>
        <v>58273</v>
      </c>
      <c r="P43" s="48">
        <v>58273</v>
      </c>
      <c r="Q43" s="43">
        <v>4856</v>
      </c>
      <c r="R43" s="46">
        <v>0</v>
      </c>
      <c r="S43" s="46">
        <v>0</v>
      </c>
      <c r="T43" s="46">
        <v>70778</v>
      </c>
      <c r="U43" s="49">
        <v>7078</v>
      </c>
      <c r="V43" s="46">
        <v>63700</v>
      </c>
      <c r="W43" s="50">
        <v>45111</v>
      </c>
      <c r="X43" s="51" t="s">
        <v>125</v>
      </c>
      <c r="Z43" s="6"/>
    </row>
    <row r="44" spans="2:26" ht="31.5" customHeight="1">
      <c r="B44" s="14">
        <v>23</v>
      </c>
      <c r="C44" s="44" t="s">
        <v>101</v>
      </c>
      <c r="D44" s="44">
        <v>330619</v>
      </c>
      <c r="E44" s="44" t="s">
        <v>112</v>
      </c>
      <c r="F44" s="44" t="s">
        <v>113</v>
      </c>
      <c r="G44" s="62" t="s">
        <v>117</v>
      </c>
      <c r="H44" s="45">
        <v>45082</v>
      </c>
      <c r="I44" s="45">
        <v>45086</v>
      </c>
      <c r="J44" s="46">
        <v>27776</v>
      </c>
      <c r="K44" s="47">
        <v>27551</v>
      </c>
      <c r="L44" s="53">
        <f t="shared" si="0"/>
        <v>225</v>
      </c>
      <c r="M44" s="48">
        <v>0</v>
      </c>
      <c r="N44" s="47">
        <v>225</v>
      </c>
      <c r="O44" s="59">
        <f t="shared" si="1"/>
        <v>225</v>
      </c>
      <c r="P44" s="48">
        <v>225</v>
      </c>
      <c r="Q44" s="43">
        <v>5054</v>
      </c>
      <c r="R44" s="46"/>
      <c r="S44" s="46"/>
      <c r="T44" s="46">
        <v>27551</v>
      </c>
      <c r="U44" s="49">
        <v>2756</v>
      </c>
      <c r="V44" s="46">
        <v>24795</v>
      </c>
      <c r="W44" s="50">
        <v>45097</v>
      </c>
      <c r="X44" s="51" t="s">
        <v>126</v>
      </c>
      <c r="Z44" s="6"/>
    </row>
    <row r="45" spans="2:26" ht="31.5" customHeight="1">
      <c r="B45" s="14">
        <v>24</v>
      </c>
      <c r="C45" s="44" t="s">
        <v>102</v>
      </c>
      <c r="D45" s="44">
        <v>43790</v>
      </c>
      <c r="E45" s="44" t="s">
        <v>38</v>
      </c>
      <c r="F45" s="44" t="s">
        <v>67</v>
      </c>
      <c r="G45" s="64">
        <v>114631514</v>
      </c>
      <c r="H45" s="45">
        <v>45088</v>
      </c>
      <c r="I45" s="45">
        <v>45092</v>
      </c>
      <c r="J45" s="46">
        <v>174224</v>
      </c>
      <c r="K45" s="47">
        <v>161799</v>
      </c>
      <c r="L45" s="53">
        <f t="shared" si="0"/>
        <v>12425</v>
      </c>
      <c r="M45" s="48">
        <v>0</v>
      </c>
      <c r="N45" s="47">
        <v>12425</v>
      </c>
      <c r="O45" s="59">
        <f t="shared" si="1"/>
        <v>12425</v>
      </c>
      <c r="P45" s="48">
        <v>12425</v>
      </c>
      <c r="Q45" s="43">
        <v>5435</v>
      </c>
      <c r="R45" s="46">
        <v>0</v>
      </c>
      <c r="S45" s="46">
        <v>0</v>
      </c>
      <c r="T45" s="46">
        <v>161799</v>
      </c>
      <c r="U45" s="49">
        <v>16180</v>
      </c>
      <c r="V45" s="46">
        <v>145619</v>
      </c>
      <c r="W45" s="50">
        <v>45112</v>
      </c>
      <c r="X45" s="51" t="s">
        <v>124</v>
      </c>
      <c r="Z45" s="6"/>
    </row>
    <row r="46" spans="2:26" ht="31.5" customHeight="1">
      <c r="B46" s="14">
        <v>25</v>
      </c>
      <c r="C46" s="44" t="s">
        <v>103</v>
      </c>
      <c r="D46" s="44">
        <v>1709223</v>
      </c>
      <c r="E46" s="44" t="s">
        <v>38</v>
      </c>
      <c r="F46" s="44" t="s">
        <v>67</v>
      </c>
      <c r="G46" s="62">
        <v>33166315</v>
      </c>
      <c r="H46" s="45">
        <v>45088</v>
      </c>
      <c r="I46" s="45">
        <v>45093</v>
      </c>
      <c r="J46" s="46">
        <v>44966</v>
      </c>
      <c r="K46" s="47">
        <v>40184</v>
      </c>
      <c r="L46" s="53">
        <f t="shared" si="0"/>
        <v>4782</v>
      </c>
      <c r="M46" s="48">
        <v>0</v>
      </c>
      <c r="N46" s="47">
        <v>4782</v>
      </c>
      <c r="O46" s="59">
        <f t="shared" si="1"/>
        <v>4782</v>
      </c>
      <c r="P46" s="48">
        <v>4782</v>
      </c>
      <c r="Q46" s="43">
        <v>5528</v>
      </c>
      <c r="R46" s="46">
        <v>0</v>
      </c>
      <c r="S46" s="46">
        <v>0</v>
      </c>
      <c r="T46" s="46">
        <v>40184</v>
      </c>
      <c r="U46" s="49">
        <v>4018</v>
      </c>
      <c r="V46" s="46">
        <v>36166</v>
      </c>
      <c r="W46" s="50">
        <v>45112</v>
      </c>
      <c r="X46" s="51" t="s">
        <v>124</v>
      </c>
      <c r="Z46" s="6"/>
    </row>
    <row r="47" spans="2:26" ht="31.5" customHeight="1">
      <c r="B47" s="14">
        <v>26</v>
      </c>
      <c r="C47" s="44" t="s">
        <v>104</v>
      </c>
      <c r="D47" s="44">
        <v>1402321</v>
      </c>
      <c r="E47" s="44" t="s">
        <v>112</v>
      </c>
      <c r="F47" s="44" t="s">
        <v>113</v>
      </c>
      <c r="G47" s="64" t="s">
        <v>118</v>
      </c>
      <c r="H47" s="45">
        <v>45089</v>
      </c>
      <c r="I47" s="45">
        <v>45094</v>
      </c>
      <c r="J47" s="46">
        <v>92106</v>
      </c>
      <c r="K47" s="47">
        <v>35000</v>
      </c>
      <c r="L47" s="53">
        <f t="shared" si="0"/>
        <v>57106</v>
      </c>
      <c r="M47" s="48">
        <v>0</v>
      </c>
      <c r="N47" s="47">
        <v>57106</v>
      </c>
      <c r="O47" s="59">
        <f t="shared" si="1"/>
        <v>57106</v>
      </c>
      <c r="P47" s="48">
        <v>57106</v>
      </c>
      <c r="Q47" s="43">
        <v>5622</v>
      </c>
      <c r="R47" s="46">
        <v>0</v>
      </c>
      <c r="S47" s="46">
        <v>0</v>
      </c>
      <c r="T47" s="46">
        <v>35000</v>
      </c>
      <c r="U47" s="49">
        <v>3500</v>
      </c>
      <c r="V47" s="46">
        <v>31500</v>
      </c>
      <c r="W47" s="50">
        <v>45105</v>
      </c>
      <c r="X47" s="51" t="s">
        <v>127</v>
      </c>
      <c r="Z47" s="6"/>
    </row>
    <row r="48" spans="2:26" ht="31.5" customHeight="1">
      <c r="B48" s="14">
        <v>27</v>
      </c>
      <c r="C48" s="44" t="s">
        <v>105</v>
      </c>
      <c r="D48" s="44">
        <v>1173218</v>
      </c>
      <c r="E48" s="44" t="s">
        <v>38</v>
      </c>
      <c r="F48" s="44" t="s">
        <v>67</v>
      </c>
      <c r="G48" s="61">
        <v>33201740</v>
      </c>
      <c r="H48" s="45">
        <v>45091</v>
      </c>
      <c r="I48" s="45">
        <v>45096</v>
      </c>
      <c r="J48" s="46">
        <v>180843</v>
      </c>
      <c r="K48" s="47">
        <v>180562</v>
      </c>
      <c r="L48" s="53">
        <f t="shared" si="0"/>
        <v>281</v>
      </c>
      <c r="M48" s="48">
        <v>0</v>
      </c>
      <c r="N48" s="47">
        <v>1007</v>
      </c>
      <c r="O48" s="59">
        <f t="shared" si="1"/>
        <v>1007</v>
      </c>
      <c r="P48" s="48">
        <v>281</v>
      </c>
      <c r="Q48" s="43">
        <v>5731</v>
      </c>
      <c r="R48" s="46">
        <v>0</v>
      </c>
      <c r="S48" s="46">
        <v>0</v>
      </c>
      <c r="T48" s="46">
        <v>180562</v>
      </c>
      <c r="U48" s="49">
        <v>18056</v>
      </c>
      <c r="V48" s="46">
        <v>162506</v>
      </c>
      <c r="W48" s="50">
        <v>45112</v>
      </c>
      <c r="X48" s="51" t="s">
        <v>124</v>
      </c>
      <c r="Z48" s="6"/>
    </row>
    <row r="49" spans="2:26" ht="31.5" customHeight="1">
      <c r="B49" s="14">
        <v>28</v>
      </c>
      <c r="C49" s="44" t="s">
        <v>106</v>
      </c>
      <c r="D49" s="44" t="s">
        <v>110</v>
      </c>
      <c r="E49" s="44" t="s">
        <v>38</v>
      </c>
      <c r="F49" s="44" t="s">
        <v>35</v>
      </c>
      <c r="G49" s="62" t="s">
        <v>119</v>
      </c>
      <c r="H49" s="45">
        <v>45097</v>
      </c>
      <c r="I49" s="45">
        <v>45099</v>
      </c>
      <c r="J49" s="46">
        <v>43990</v>
      </c>
      <c r="K49" s="47">
        <v>34866</v>
      </c>
      <c r="L49" s="53">
        <f t="shared" si="0"/>
        <v>9124</v>
      </c>
      <c r="M49" s="48">
        <v>0</v>
      </c>
      <c r="N49" s="47">
        <v>8684</v>
      </c>
      <c r="O49" s="59">
        <f t="shared" si="1"/>
        <v>8684</v>
      </c>
      <c r="P49" s="48">
        <v>8684</v>
      </c>
      <c r="Q49" s="43">
        <v>5972</v>
      </c>
      <c r="R49" s="46">
        <v>0</v>
      </c>
      <c r="S49" s="46">
        <v>440</v>
      </c>
      <c r="T49" s="46">
        <v>34866</v>
      </c>
      <c r="U49" s="49">
        <v>3487</v>
      </c>
      <c r="V49" s="46">
        <v>31379</v>
      </c>
      <c r="W49" s="50">
        <v>45112</v>
      </c>
      <c r="X49" s="51" t="s">
        <v>124</v>
      </c>
      <c r="Z49" s="6"/>
    </row>
    <row r="50" spans="2:26" ht="31.5" customHeight="1">
      <c r="B50" s="14">
        <v>29</v>
      </c>
      <c r="C50" s="44" t="s">
        <v>107</v>
      </c>
      <c r="D50" s="44">
        <v>1804723</v>
      </c>
      <c r="E50" s="44" t="s">
        <v>38</v>
      </c>
      <c r="F50" s="44" t="s">
        <v>35</v>
      </c>
      <c r="G50" s="61" t="s">
        <v>120</v>
      </c>
      <c r="H50" s="45">
        <v>45096</v>
      </c>
      <c r="I50" s="45">
        <v>45100</v>
      </c>
      <c r="J50" s="46">
        <v>26530</v>
      </c>
      <c r="K50" s="47">
        <v>21475</v>
      </c>
      <c r="L50" s="53">
        <f t="shared" si="0"/>
        <v>5055</v>
      </c>
      <c r="M50" s="48">
        <v>2386</v>
      </c>
      <c r="N50" s="47">
        <v>2043</v>
      </c>
      <c r="O50" s="59">
        <f t="shared" si="1"/>
        <v>4429</v>
      </c>
      <c r="P50" s="48">
        <v>4429</v>
      </c>
      <c r="Q50" s="43">
        <v>6044</v>
      </c>
      <c r="R50" s="46">
        <v>0</v>
      </c>
      <c r="S50" s="46">
        <v>626</v>
      </c>
      <c r="T50" s="46">
        <v>21475</v>
      </c>
      <c r="U50" s="49">
        <v>2148</v>
      </c>
      <c r="V50" s="46">
        <v>19327</v>
      </c>
      <c r="W50" s="50">
        <v>45112</v>
      </c>
      <c r="X50" s="51" t="s">
        <v>124</v>
      </c>
      <c r="Z50" s="6"/>
    </row>
    <row r="51" spans="2:26" ht="31.5" customHeight="1">
      <c r="B51" s="14">
        <v>30</v>
      </c>
      <c r="C51" s="44" t="s">
        <v>108</v>
      </c>
      <c r="D51" s="44">
        <v>895120</v>
      </c>
      <c r="E51" s="44" t="s">
        <v>65</v>
      </c>
      <c r="F51" s="44" t="s">
        <v>66</v>
      </c>
      <c r="G51" s="61" t="s">
        <v>121</v>
      </c>
      <c r="H51" s="45">
        <v>45099</v>
      </c>
      <c r="I51" s="45">
        <v>45103</v>
      </c>
      <c r="J51" s="46">
        <v>84620</v>
      </c>
      <c r="K51" s="47">
        <v>79103</v>
      </c>
      <c r="L51" s="53">
        <f t="shared" si="0"/>
        <v>5517</v>
      </c>
      <c r="M51" s="48">
        <v>0</v>
      </c>
      <c r="N51" s="47">
        <v>5517</v>
      </c>
      <c r="O51" s="59">
        <f t="shared" si="1"/>
        <v>5517</v>
      </c>
      <c r="P51" s="48">
        <v>5517</v>
      </c>
      <c r="Q51" s="43">
        <v>6288</v>
      </c>
      <c r="R51" s="46">
        <v>0</v>
      </c>
      <c r="S51" s="46">
        <v>3956</v>
      </c>
      <c r="T51" s="46">
        <v>75147</v>
      </c>
      <c r="U51" s="49">
        <v>7515</v>
      </c>
      <c r="V51" s="46">
        <v>67632</v>
      </c>
      <c r="W51" s="50">
        <v>45113</v>
      </c>
      <c r="X51" s="51" t="s">
        <v>128</v>
      </c>
      <c r="Z51" s="6"/>
    </row>
    <row r="52" spans="2:26" ht="31.5" customHeight="1">
      <c r="B52" s="14">
        <v>31</v>
      </c>
      <c r="C52" s="44" t="s">
        <v>129</v>
      </c>
      <c r="D52" s="44">
        <v>74423</v>
      </c>
      <c r="E52" s="44" t="s">
        <v>136</v>
      </c>
      <c r="F52" s="44" t="s">
        <v>138</v>
      </c>
      <c r="G52" s="61" t="s">
        <v>140</v>
      </c>
      <c r="H52" s="45">
        <v>44932</v>
      </c>
      <c r="I52" s="45">
        <v>44935</v>
      </c>
      <c r="J52" s="46">
        <v>5362</v>
      </c>
      <c r="K52" s="47">
        <v>4509</v>
      </c>
      <c r="L52" s="53">
        <f t="shared" si="0"/>
        <v>853</v>
      </c>
      <c r="M52" s="48">
        <v>0</v>
      </c>
      <c r="N52" s="47">
        <v>853</v>
      </c>
      <c r="O52" s="59">
        <f t="shared" si="1"/>
        <v>853</v>
      </c>
      <c r="P52" s="48">
        <v>2243</v>
      </c>
      <c r="Q52" s="43">
        <v>21339</v>
      </c>
      <c r="R52" s="46"/>
      <c r="S52" s="46"/>
      <c r="T52" s="46">
        <v>4509</v>
      </c>
      <c r="U52" s="49">
        <v>451</v>
      </c>
      <c r="V52" s="46">
        <v>4058</v>
      </c>
      <c r="W52" s="50">
        <v>45107</v>
      </c>
      <c r="X52" s="51" t="s">
        <v>147</v>
      </c>
      <c r="Z52" s="6"/>
    </row>
    <row r="53" spans="2:26" ht="31.5" customHeight="1">
      <c r="B53" s="14">
        <v>32</v>
      </c>
      <c r="C53" s="44" t="s">
        <v>130</v>
      </c>
      <c r="D53" s="44">
        <v>67422</v>
      </c>
      <c r="E53" s="44" t="s">
        <v>40</v>
      </c>
      <c r="F53" s="44" t="s">
        <v>67</v>
      </c>
      <c r="G53" s="61">
        <v>114016947</v>
      </c>
      <c r="H53" s="45">
        <v>45053</v>
      </c>
      <c r="I53" s="45">
        <v>45083</v>
      </c>
      <c r="J53" s="46">
        <v>9600</v>
      </c>
      <c r="K53" s="47">
        <v>8160</v>
      </c>
      <c r="L53" s="53">
        <f t="shared" si="0"/>
        <v>1440</v>
      </c>
      <c r="M53" s="48">
        <v>0</v>
      </c>
      <c r="N53" s="47">
        <v>1440</v>
      </c>
      <c r="O53" s="59">
        <f t="shared" si="1"/>
        <v>1440</v>
      </c>
      <c r="P53" s="48">
        <v>0</v>
      </c>
      <c r="Q53" s="43" t="s">
        <v>146</v>
      </c>
      <c r="R53" s="46">
        <v>0</v>
      </c>
      <c r="S53" s="46">
        <v>0</v>
      </c>
      <c r="T53" s="46">
        <v>8160</v>
      </c>
      <c r="U53" s="49">
        <v>816</v>
      </c>
      <c r="V53" s="46">
        <v>7344</v>
      </c>
      <c r="W53" s="50">
        <v>45113</v>
      </c>
      <c r="X53" s="51" t="s">
        <v>148</v>
      </c>
      <c r="Z53" s="6"/>
    </row>
    <row r="54" spans="2:26" ht="31.5" customHeight="1">
      <c r="B54" s="14">
        <v>33</v>
      </c>
      <c r="C54" s="44" t="s">
        <v>131</v>
      </c>
      <c r="D54" s="44">
        <v>2133020</v>
      </c>
      <c r="E54" s="44" t="s">
        <v>65</v>
      </c>
      <c r="F54" s="44" t="s">
        <v>66</v>
      </c>
      <c r="G54" s="61" t="s">
        <v>141</v>
      </c>
      <c r="H54" s="45">
        <v>45086</v>
      </c>
      <c r="I54" s="45">
        <v>45087</v>
      </c>
      <c r="J54" s="46">
        <v>32311</v>
      </c>
      <c r="K54" s="47">
        <v>27010</v>
      </c>
      <c r="L54" s="53">
        <f t="shared" si="0"/>
        <v>5301</v>
      </c>
      <c r="M54" s="48">
        <v>0</v>
      </c>
      <c r="N54" s="47">
        <v>3879</v>
      </c>
      <c r="O54" s="59">
        <f t="shared" si="1"/>
        <v>3879</v>
      </c>
      <c r="P54" s="48">
        <v>3879</v>
      </c>
      <c r="Q54" s="43">
        <v>5120</v>
      </c>
      <c r="R54" s="46">
        <v>0</v>
      </c>
      <c r="S54" s="46">
        <v>1422</v>
      </c>
      <c r="T54" s="46">
        <v>26110</v>
      </c>
      <c r="U54" s="49">
        <v>2611</v>
      </c>
      <c r="V54" s="46">
        <v>23499</v>
      </c>
      <c r="W54" s="50">
        <v>45114</v>
      </c>
      <c r="X54" s="51" t="s">
        <v>149</v>
      </c>
      <c r="Z54" s="6"/>
    </row>
    <row r="55" spans="2:26" ht="31.5" customHeight="1">
      <c r="B55" s="14">
        <v>34</v>
      </c>
      <c r="C55" s="44" t="s">
        <v>132</v>
      </c>
      <c r="D55" s="44">
        <v>1715323</v>
      </c>
      <c r="E55" s="44" t="s">
        <v>137</v>
      </c>
      <c r="F55" s="44" t="s">
        <v>139</v>
      </c>
      <c r="G55" s="61" t="s">
        <v>142</v>
      </c>
      <c r="H55" s="45">
        <v>45092</v>
      </c>
      <c r="I55" s="45">
        <v>45096</v>
      </c>
      <c r="J55" s="46">
        <v>166790</v>
      </c>
      <c r="K55" s="47">
        <v>149534</v>
      </c>
      <c r="L55" s="53">
        <f t="shared" si="0"/>
        <v>17256</v>
      </c>
      <c r="M55" s="48">
        <v>0</v>
      </c>
      <c r="N55" s="47">
        <v>17256</v>
      </c>
      <c r="O55" s="59">
        <f t="shared" si="1"/>
        <v>17256</v>
      </c>
      <c r="P55" s="48">
        <v>17256</v>
      </c>
      <c r="Q55" s="43">
        <v>5740</v>
      </c>
      <c r="R55" s="46">
        <v>0</v>
      </c>
      <c r="S55" s="46">
        <v>0</v>
      </c>
      <c r="T55" s="46">
        <v>149534</v>
      </c>
      <c r="U55" s="49">
        <v>14953</v>
      </c>
      <c r="V55" s="46">
        <v>134581</v>
      </c>
      <c r="W55" s="50">
        <v>45113</v>
      </c>
      <c r="X55" s="51" t="s">
        <v>150</v>
      </c>
      <c r="Z55" s="6"/>
    </row>
    <row r="56" spans="2:26" ht="31.5" customHeight="1">
      <c r="B56" s="14">
        <v>35</v>
      </c>
      <c r="C56" s="44" t="s">
        <v>133</v>
      </c>
      <c r="D56" s="44">
        <v>1152422</v>
      </c>
      <c r="E56" s="44" t="s">
        <v>68</v>
      </c>
      <c r="F56" s="44" t="s">
        <v>66</v>
      </c>
      <c r="G56" s="61" t="s">
        <v>143</v>
      </c>
      <c r="H56" s="45">
        <v>45098</v>
      </c>
      <c r="I56" s="45">
        <v>45101</v>
      </c>
      <c r="J56" s="46">
        <v>152889</v>
      </c>
      <c r="K56" s="47">
        <v>104087</v>
      </c>
      <c r="L56" s="53">
        <f t="shared" si="0"/>
        <v>48802</v>
      </c>
      <c r="M56" s="48">
        <v>0</v>
      </c>
      <c r="N56" s="47">
        <v>48802</v>
      </c>
      <c r="O56" s="59">
        <f t="shared" si="1"/>
        <v>48802</v>
      </c>
      <c r="P56" s="48">
        <v>48802</v>
      </c>
      <c r="Q56" s="43">
        <v>6166</v>
      </c>
      <c r="R56" s="46">
        <v>0</v>
      </c>
      <c r="S56" s="46">
        <v>0</v>
      </c>
      <c r="T56" s="46">
        <v>104087</v>
      </c>
      <c r="U56" s="49">
        <v>10409</v>
      </c>
      <c r="V56" s="46">
        <v>93678</v>
      </c>
      <c r="W56" s="50">
        <v>45114</v>
      </c>
      <c r="X56" s="51" t="s">
        <v>151</v>
      </c>
      <c r="Z56" s="6"/>
    </row>
    <row r="57" spans="2:26" ht="31.5" customHeight="1">
      <c r="B57" s="14">
        <v>36</v>
      </c>
      <c r="C57" s="44" t="s">
        <v>134</v>
      </c>
      <c r="D57" s="44">
        <v>1845323</v>
      </c>
      <c r="E57" s="44" t="s">
        <v>65</v>
      </c>
      <c r="F57" s="44" t="s">
        <v>66</v>
      </c>
      <c r="G57" s="61" t="s">
        <v>144</v>
      </c>
      <c r="H57" s="45">
        <v>45098</v>
      </c>
      <c r="I57" s="45">
        <v>45103</v>
      </c>
      <c r="J57" s="46">
        <v>43343</v>
      </c>
      <c r="K57" s="47">
        <v>36074</v>
      </c>
      <c r="L57" s="53">
        <f t="shared" si="0"/>
        <v>7269</v>
      </c>
      <c r="M57" s="48">
        <v>0</v>
      </c>
      <c r="N57" s="47">
        <v>5370</v>
      </c>
      <c r="O57" s="59">
        <f t="shared" si="1"/>
        <v>5370</v>
      </c>
      <c r="P57" s="48">
        <v>0</v>
      </c>
      <c r="Q57" s="43">
        <v>0</v>
      </c>
      <c r="R57" s="46">
        <v>0</v>
      </c>
      <c r="S57" s="46">
        <v>1899</v>
      </c>
      <c r="T57" s="46">
        <v>36074</v>
      </c>
      <c r="U57" s="49">
        <v>3607</v>
      </c>
      <c r="V57" s="46">
        <v>32467</v>
      </c>
      <c r="W57" s="50">
        <v>45114</v>
      </c>
      <c r="X57" s="51" t="s">
        <v>152</v>
      </c>
      <c r="Z57" s="6"/>
    </row>
    <row r="58" spans="2:26" ht="31.5" customHeight="1">
      <c r="B58" s="14">
        <v>37</v>
      </c>
      <c r="C58" s="44" t="s">
        <v>135</v>
      </c>
      <c r="D58" s="44">
        <v>6883722</v>
      </c>
      <c r="E58" s="44" t="s">
        <v>65</v>
      </c>
      <c r="F58" s="44" t="s">
        <v>66</v>
      </c>
      <c r="G58" s="61" t="s">
        <v>145</v>
      </c>
      <c r="H58" s="45">
        <v>45101</v>
      </c>
      <c r="I58" s="45">
        <v>45103</v>
      </c>
      <c r="J58" s="46">
        <v>42657</v>
      </c>
      <c r="K58" s="47">
        <v>36199</v>
      </c>
      <c r="L58" s="53">
        <f t="shared" si="0"/>
        <v>6458</v>
      </c>
      <c r="M58" s="48">
        <v>0</v>
      </c>
      <c r="N58" s="47">
        <v>4553</v>
      </c>
      <c r="O58" s="59">
        <f t="shared" si="1"/>
        <v>4553</v>
      </c>
      <c r="P58" s="48">
        <v>4553</v>
      </c>
      <c r="Q58" s="43">
        <v>6285</v>
      </c>
      <c r="R58" s="46">
        <v>0</v>
      </c>
      <c r="S58" s="46">
        <v>1905</v>
      </c>
      <c r="T58" s="46">
        <v>36199</v>
      </c>
      <c r="U58" s="49">
        <v>3620</v>
      </c>
      <c r="V58" s="46">
        <v>32579</v>
      </c>
      <c r="W58" s="50">
        <v>45114</v>
      </c>
      <c r="X58" s="51" t="s">
        <v>153</v>
      </c>
      <c r="Z58" s="6"/>
    </row>
    <row r="59" spans="2:26" ht="31.5" customHeight="1">
      <c r="B59" s="14">
        <v>38</v>
      </c>
      <c r="C59" s="44" t="s">
        <v>154</v>
      </c>
      <c r="D59" s="44">
        <v>1449123</v>
      </c>
      <c r="E59" s="44" t="s">
        <v>40</v>
      </c>
      <c r="F59" s="44" t="s">
        <v>39</v>
      </c>
      <c r="G59" s="61">
        <v>23052100290</v>
      </c>
      <c r="H59" s="45">
        <v>45065</v>
      </c>
      <c r="I59" s="45">
        <v>45070</v>
      </c>
      <c r="J59" s="46">
        <v>43027</v>
      </c>
      <c r="K59" s="47">
        <v>30211</v>
      </c>
      <c r="L59" s="53">
        <f t="shared" si="0"/>
        <v>12816</v>
      </c>
      <c r="M59" s="48">
        <v>0</v>
      </c>
      <c r="N59" s="47">
        <v>12816</v>
      </c>
      <c r="O59" s="59">
        <f t="shared" si="1"/>
        <v>12816</v>
      </c>
      <c r="P59" s="48">
        <v>12816</v>
      </c>
      <c r="Q59" s="43">
        <v>3986</v>
      </c>
      <c r="R59" s="46">
        <v>0</v>
      </c>
      <c r="S59" s="46">
        <v>0</v>
      </c>
      <c r="T59" s="46">
        <v>30211</v>
      </c>
      <c r="U59" s="49">
        <v>3021</v>
      </c>
      <c r="V59" s="46">
        <v>27190</v>
      </c>
      <c r="W59" s="50">
        <v>44382</v>
      </c>
      <c r="X59" s="51" t="s">
        <v>161</v>
      </c>
      <c r="Z59" s="6"/>
    </row>
    <row r="60" spans="2:26" ht="31.5" customHeight="1">
      <c r="B60" s="14">
        <v>39</v>
      </c>
      <c r="C60" s="44" t="s">
        <v>155</v>
      </c>
      <c r="D60" s="44">
        <v>367221</v>
      </c>
      <c r="E60" s="44" t="s">
        <v>40</v>
      </c>
      <c r="F60" s="44" t="s">
        <v>39</v>
      </c>
      <c r="G60" s="61">
        <v>23053001089</v>
      </c>
      <c r="H60" s="45">
        <v>45075</v>
      </c>
      <c r="I60" s="45">
        <v>45079</v>
      </c>
      <c r="J60" s="46">
        <v>36605</v>
      </c>
      <c r="K60" s="47">
        <v>32353</v>
      </c>
      <c r="L60" s="53">
        <f t="shared" si="0"/>
        <v>4252</v>
      </c>
      <c r="M60" s="48">
        <v>0</v>
      </c>
      <c r="N60" s="47">
        <v>4252</v>
      </c>
      <c r="O60" s="59">
        <f t="shared" si="1"/>
        <v>4252</v>
      </c>
      <c r="P60" s="48">
        <v>4252</v>
      </c>
      <c r="Q60" s="43">
        <v>4738</v>
      </c>
      <c r="R60" s="46">
        <v>0</v>
      </c>
      <c r="S60" s="46">
        <v>0</v>
      </c>
      <c r="T60" s="46">
        <v>32353</v>
      </c>
      <c r="U60" s="49">
        <v>3235</v>
      </c>
      <c r="V60" s="46">
        <v>29118</v>
      </c>
      <c r="W60" s="50">
        <v>45112</v>
      </c>
      <c r="X60" s="51" t="s">
        <v>148</v>
      </c>
      <c r="Z60" s="6"/>
    </row>
    <row r="61" spans="2:26" ht="31.5" customHeight="1">
      <c r="B61" s="14">
        <v>40</v>
      </c>
      <c r="C61" s="44" t="s">
        <v>156</v>
      </c>
      <c r="D61" s="44">
        <v>8202922</v>
      </c>
      <c r="E61" s="44" t="s">
        <v>112</v>
      </c>
      <c r="F61" s="44" t="s">
        <v>67</v>
      </c>
      <c r="G61" s="61">
        <v>33030026</v>
      </c>
      <c r="H61" s="45">
        <v>45076</v>
      </c>
      <c r="I61" s="45">
        <v>45090</v>
      </c>
      <c r="J61" s="46">
        <v>202919</v>
      </c>
      <c r="K61" s="47">
        <v>199624</v>
      </c>
      <c r="L61" s="53">
        <f t="shared" si="0"/>
        <v>3295</v>
      </c>
      <c r="M61" s="48">
        <v>0</v>
      </c>
      <c r="N61" s="47">
        <v>3295</v>
      </c>
      <c r="O61" s="59">
        <f t="shared" si="1"/>
        <v>3295</v>
      </c>
      <c r="P61" s="48">
        <v>3295</v>
      </c>
      <c r="Q61" s="43">
        <v>5326</v>
      </c>
      <c r="R61" s="46">
        <v>0</v>
      </c>
      <c r="S61" s="46">
        <v>0</v>
      </c>
      <c r="T61" s="46">
        <v>199624</v>
      </c>
      <c r="U61" s="49">
        <v>19962</v>
      </c>
      <c r="V61" s="46">
        <v>179662</v>
      </c>
      <c r="W61" s="50">
        <v>45113</v>
      </c>
      <c r="X61" s="51" t="s">
        <v>162</v>
      </c>
      <c r="Z61" s="6"/>
    </row>
    <row r="62" spans="2:26" ht="31.5" customHeight="1">
      <c r="B62" s="14">
        <v>41</v>
      </c>
      <c r="C62" s="44" t="s">
        <v>157</v>
      </c>
      <c r="D62" s="44">
        <v>326518</v>
      </c>
      <c r="E62" s="44" t="s">
        <v>38</v>
      </c>
      <c r="F62" s="44" t="s">
        <v>67</v>
      </c>
      <c r="G62" s="61">
        <v>114720459</v>
      </c>
      <c r="H62" s="45">
        <v>45092</v>
      </c>
      <c r="I62" s="45">
        <v>45096</v>
      </c>
      <c r="J62" s="46">
        <v>20650</v>
      </c>
      <c r="K62" s="47">
        <v>19181</v>
      </c>
      <c r="L62" s="53">
        <f t="shared" si="0"/>
        <v>1469</v>
      </c>
      <c r="M62" s="48">
        <v>0</v>
      </c>
      <c r="N62" s="47">
        <v>1469</v>
      </c>
      <c r="O62" s="59">
        <f t="shared" si="1"/>
        <v>1469</v>
      </c>
      <c r="P62" s="48">
        <v>1469</v>
      </c>
      <c r="Q62" s="43">
        <v>5717</v>
      </c>
      <c r="R62" s="46">
        <v>0</v>
      </c>
      <c r="S62" s="46">
        <v>0</v>
      </c>
      <c r="T62" s="46">
        <v>19181</v>
      </c>
      <c r="U62" s="49">
        <v>1919</v>
      </c>
      <c r="V62" s="46">
        <v>17262</v>
      </c>
      <c r="W62" s="50">
        <v>45113</v>
      </c>
      <c r="X62" s="51" t="s">
        <v>163</v>
      </c>
      <c r="Z62" s="6"/>
    </row>
    <row r="63" spans="2:26" ht="31.5" customHeight="1">
      <c r="B63" s="14">
        <v>42</v>
      </c>
      <c r="C63" s="44" t="s">
        <v>158</v>
      </c>
      <c r="D63" s="44">
        <v>8852722</v>
      </c>
      <c r="E63" s="44" t="s">
        <v>38</v>
      </c>
      <c r="F63" s="44" t="s">
        <v>67</v>
      </c>
      <c r="G63" s="61">
        <v>114729538</v>
      </c>
      <c r="H63" s="45">
        <v>45097</v>
      </c>
      <c r="I63" s="45">
        <v>45098</v>
      </c>
      <c r="J63" s="46">
        <v>103214</v>
      </c>
      <c r="K63" s="47">
        <v>89739</v>
      </c>
      <c r="L63" s="53">
        <f t="shared" si="0"/>
        <v>13475</v>
      </c>
      <c r="M63" s="48">
        <v>9970</v>
      </c>
      <c r="N63" s="47">
        <v>3505</v>
      </c>
      <c r="O63" s="59">
        <f t="shared" si="1"/>
        <v>13475</v>
      </c>
      <c r="P63" s="48">
        <v>13475</v>
      </c>
      <c r="Q63" s="43">
        <v>5900</v>
      </c>
      <c r="R63" s="46">
        <v>0</v>
      </c>
      <c r="S63" s="46">
        <v>0</v>
      </c>
      <c r="T63" s="46">
        <v>89739</v>
      </c>
      <c r="U63" s="49">
        <v>8974</v>
      </c>
      <c r="V63" s="46">
        <v>80765</v>
      </c>
      <c r="W63" s="50">
        <v>45113</v>
      </c>
      <c r="X63" s="51" t="s">
        <v>164</v>
      </c>
      <c r="Z63" s="6"/>
    </row>
    <row r="64" spans="2:26" ht="31.5" customHeight="1">
      <c r="B64" s="14">
        <v>43</v>
      </c>
      <c r="C64" s="44" t="s">
        <v>159</v>
      </c>
      <c r="D64" s="44">
        <v>888115</v>
      </c>
      <c r="E64" s="44" t="s">
        <v>65</v>
      </c>
      <c r="F64" s="44" t="s">
        <v>66</v>
      </c>
      <c r="G64" s="61" t="s">
        <v>160</v>
      </c>
      <c r="H64" s="45">
        <v>45072</v>
      </c>
      <c r="I64" s="45">
        <v>45103</v>
      </c>
      <c r="J64" s="46">
        <v>18000</v>
      </c>
      <c r="K64" s="47">
        <v>18000</v>
      </c>
      <c r="L64" s="53">
        <f t="shared" si="0"/>
        <v>0</v>
      </c>
      <c r="M64" s="48">
        <v>0</v>
      </c>
      <c r="N64" s="47">
        <v>0</v>
      </c>
      <c r="O64" s="59">
        <f t="shared" si="1"/>
        <v>0</v>
      </c>
      <c r="P64" s="48">
        <v>0</v>
      </c>
      <c r="Q64" s="43" t="s">
        <v>78</v>
      </c>
      <c r="R64" s="46">
        <v>0</v>
      </c>
      <c r="S64" s="46">
        <v>0</v>
      </c>
      <c r="T64" s="46">
        <v>18000</v>
      </c>
      <c r="U64" s="49">
        <v>1800</v>
      </c>
      <c r="V64" s="46">
        <v>16200</v>
      </c>
      <c r="W64" s="50">
        <v>45115</v>
      </c>
      <c r="X64" s="51" t="s">
        <v>165</v>
      </c>
      <c r="Z64" s="6"/>
    </row>
    <row r="65" spans="2:26" ht="31.5" customHeight="1">
      <c r="B65" s="14">
        <v>44</v>
      </c>
      <c r="C65" s="44" t="s">
        <v>166</v>
      </c>
      <c r="D65" s="44">
        <v>1421823</v>
      </c>
      <c r="E65" s="44" t="s">
        <v>40</v>
      </c>
      <c r="F65" s="44" t="s">
        <v>67</v>
      </c>
      <c r="G65" s="61">
        <v>32848732</v>
      </c>
      <c r="H65" s="45">
        <v>45062</v>
      </c>
      <c r="I65" s="45">
        <v>45068</v>
      </c>
      <c r="J65" s="46">
        <v>313779</v>
      </c>
      <c r="K65" s="47">
        <v>270507</v>
      </c>
      <c r="L65" s="53">
        <f t="shared" si="0"/>
        <v>43272</v>
      </c>
      <c r="M65" s="48">
        <v>30056</v>
      </c>
      <c r="N65" s="47">
        <v>13216</v>
      </c>
      <c r="O65" s="59">
        <f t="shared" si="1"/>
        <v>43272</v>
      </c>
      <c r="P65" s="48">
        <v>0</v>
      </c>
      <c r="Q65" s="43"/>
      <c r="R65" s="46">
        <v>0</v>
      </c>
      <c r="S65" s="46">
        <v>0</v>
      </c>
      <c r="T65" s="46">
        <v>270507</v>
      </c>
      <c r="U65" s="49">
        <v>27051</v>
      </c>
      <c r="V65" s="46">
        <v>243456</v>
      </c>
      <c r="W65" s="50">
        <v>45114</v>
      </c>
      <c r="X65" s="51" t="s">
        <v>192</v>
      </c>
      <c r="Z65" s="6"/>
    </row>
    <row r="66" spans="2:26" ht="31.5" customHeight="1">
      <c r="B66" s="14">
        <v>45</v>
      </c>
      <c r="C66" s="44" t="s">
        <v>167</v>
      </c>
      <c r="D66" s="44">
        <v>1223919</v>
      </c>
      <c r="E66" s="44" t="s">
        <v>40</v>
      </c>
      <c r="F66" s="44" t="s">
        <v>67</v>
      </c>
      <c r="G66" s="61">
        <v>33123163</v>
      </c>
      <c r="H66" s="45">
        <v>45084</v>
      </c>
      <c r="I66" s="45">
        <v>45091</v>
      </c>
      <c r="J66" s="46">
        <v>50093</v>
      </c>
      <c r="K66" s="47">
        <v>42238</v>
      </c>
      <c r="L66" s="53">
        <f t="shared" si="0"/>
        <v>7855</v>
      </c>
      <c r="M66" s="48">
        <v>0</v>
      </c>
      <c r="N66" s="47">
        <v>7855</v>
      </c>
      <c r="O66" s="59">
        <f t="shared" si="1"/>
        <v>7855</v>
      </c>
      <c r="P66" s="48">
        <v>7855</v>
      </c>
      <c r="Q66" s="43">
        <v>5370</v>
      </c>
      <c r="R66" s="46">
        <v>0</v>
      </c>
      <c r="S66" s="46">
        <v>0</v>
      </c>
      <c r="T66" s="46">
        <v>42238</v>
      </c>
      <c r="U66" s="49">
        <v>4224</v>
      </c>
      <c r="V66" s="46">
        <v>38014</v>
      </c>
      <c r="W66" s="50">
        <v>45114</v>
      </c>
      <c r="X66" s="51" t="s">
        <v>193</v>
      </c>
      <c r="Z66" s="6"/>
    </row>
    <row r="67" spans="2:26" ht="31.5" customHeight="1">
      <c r="B67" s="14">
        <v>46</v>
      </c>
      <c r="C67" s="44" t="s">
        <v>168</v>
      </c>
      <c r="D67" s="44">
        <v>889317</v>
      </c>
      <c r="E67" s="44" t="s">
        <v>38</v>
      </c>
      <c r="F67" s="44" t="s">
        <v>67</v>
      </c>
      <c r="G67" s="61">
        <v>33229186</v>
      </c>
      <c r="H67" s="45">
        <v>45092</v>
      </c>
      <c r="I67" s="45">
        <v>45096</v>
      </c>
      <c r="J67" s="46">
        <v>30584</v>
      </c>
      <c r="K67" s="47">
        <v>25202</v>
      </c>
      <c r="L67" s="53">
        <f t="shared" si="0"/>
        <v>5382</v>
      </c>
      <c r="M67" s="48">
        <v>4447</v>
      </c>
      <c r="N67" s="47">
        <v>935</v>
      </c>
      <c r="O67" s="59">
        <f t="shared" si="1"/>
        <v>5382</v>
      </c>
      <c r="P67" s="48">
        <v>5382</v>
      </c>
      <c r="Q67" s="43">
        <v>5718</v>
      </c>
      <c r="R67" s="46">
        <v>0</v>
      </c>
      <c r="S67" s="46">
        <v>0</v>
      </c>
      <c r="T67" s="46">
        <v>25202</v>
      </c>
      <c r="U67" s="49">
        <v>2520</v>
      </c>
      <c r="V67" s="46">
        <v>22682</v>
      </c>
      <c r="W67" s="50">
        <v>45117</v>
      </c>
      <c r="X67" s="51" t="s">
        <v>194</v>
      </c>
      <c r="Z67" s="6"/>
    </row>
    <row r="68" spans="2:26" ht="31.5" customHeight="1">
      <c r="B68" s="14">
        <v>47</v>
      </c>
      <c r="C68" s="44" t="s">
        <v>169</v>
      </c>
      <c r="D68" s="44">
        <v>355823</v>
      </c>
      <c r="E68" s="44" t="s">
        <v>40</v>
      </c>
      <c r="F68" s="44" t="s">
        <v>35</v>
      </c>
      <c r="G68" s="61" t="s">
        <v>180</v>
      </c>
      <c r="H68" s="45">
        <v>45094</v>
      </c>
      <c r="I68" s="45">
        <v>45098</v>
      </c>
      <c r="J68" s="46">
        <v>32384</v>
      </c>
      <c r="K68" s="47">
        <v>28158</v>
      </c>
      <c r="L68" s="53">
        <f t="shared" si="0"/>
        <v>4226</v>
      </c>
      <c r="M68" s="48">
        <v>0</v>
      </c>
      <c r="N68" s="47">
        <v>3065</v>
      </c>
      <c r="O68" s="59">
        <f t="shared" si="1"/>
        <v>3065</v>
      </c>
      <c r="P68" s="48">
        <v>3065</v>
      </c>
      <c r="Q68" s="43">
        <v>5870</v>
      </c>
      <c r="R68" s="46">
        <v>0</v>
      </c>
      <c r="S68" s="46">
        <v>1161</v>
      </c>
      <c r="T68" s="46">
        <v>28158</v>
      </c>
      <c r="U68" s="49">
        <v>2816</v>
      </c>
      <c r="V68" s="46">
        <v>25342</v>
      </c>
      <c r="W68" s="50">
        <v>45113</v>
      </c>
      <c r="X68" s="51" t="s">
        <v>192</v>
      </c>
      <c r="Z68" s="6"/>
    </row>
    <row r="69" spans="2:26" ht="31.5" customHeight="1">
      <c r="B69" s="14">
        <v>48</v>
      </c>
      <c r="C69" s="44" t="s">
        <v>170</v>
      </c>
      <c r="D69" s="44">
        <v>1856923</v>
      </c>
      <c r="E69" s="44" t="s">
        <v>65</v>
      </c>
      <c r="F69" s="44" t="s">
        <v>66</v>
      </c>
      <c r="G69" s="61" t="s">
        <v>181</v>
      </c>
      <c r="H69" s="45">
        <v>45103</v>
      </c>
      <c r="I69" s="45">
        <v>45104</v>
      </c>
      <c r="J69" s="46">
        <v>28718</v>
      </c>
      <c r="K69" s="47">
        <v>28000</v>
      </c>
      <c r="L69" s="53">
        <f t="shared" si="0"/>
        <v>718</v>
      </c>
      <c r="M69" s="48">
        <v>0</v>
      </c>
      <c r="N69" s="47">
        <v>718</v>
      </c>
      <c r="O69" s="59">
        <f t="shared" si="1"/>
        <v>718</v>
      </c>
      <c r="P69" s="48">
        <v>718</v>
      </c>
      <c r="Q69" s="43">
        <v>6365</v>
      </c>
      <c r="R69" s="46">
        <v>0</v>
      </c>
      <c r="S69" s="46">
        <v>0</v>
      </c>
      <c r="T69" s="46">
        <v>28000</v>
      </c>
      <c r="U69" s="49">
        <v>2800</v>
      </c>
      <c r="V69" s="46">
        <v>25200</v>
      </c>
      <c r="W69" s="50">
        <v>45117</v>
      </c>
      <c r="X69" s="51" t="s">
        <v>195</v>
      </c>
      <c r="Z69" s="6"/>
    </row>
    <row r="70" spans="2:26" ht="31.5" customHeight="1">
      <c r="B70" s="14">
        <v>49</v>
      </c>
      <c r="C70" s="44" t="s">
        <v>171</v>
      </c>
      <c r="D70" s="44">
        <v>3819715</v>
      </c>
      <c r="E70" s="44" t="s">
        <v>65</v>
      </c>
      <c r="F70" s="44" t="s">
        <v>66</v>
      </c>
      <c r="G70" s="61" t="s">
        <v>182</v>
      </c>
      <c r="H70" s="45">
        <v>45096</v>
      </c>
      <c r="I70" s="45">
        <v>45104</v>
      </c>
      <c r="J70" s="46">
        <v>177556</v>
      </c>
      <c r="K70" s="47">
        <v>100000</v>
      </c>
      <c r="L70" s="53">
        <f t="shared" si="0"/>
        <v>77556</v>
      </c>
      <c r="M70" s="48">
        <v>0</v>
      </c>
      <c r="N70" s="47">
        <v>77556</v>
      </c>
      <c r="O70" s="59">
        <f t="shared" si="1"/>
        <v>77556</v>
      </c>
      <c r="P70" s="48">
        <v>75000</v>
      </c>
      <c r="Q70" s="43" t="s">
        <v>191</v>
      </c>
      <c r="R70" s="46">
        <v>0</v>
      </c>
      <c r="S70" s="46">
        <v>0</v>
      </c>
      <c r="T70" s="46">
        <v>100000</v>
      </c>
      <c r="U70" s="49">
        <v>10000</v>
      </c>
      <c r="V70" s="46">
        <v>90000</v>
      </c>
      <c r="W70" s="50">
        <v>45117</v>
      </c>
      <c r="X70" s="51" t="s">
        <v>196</v>
      </c>
      <c r="Z70" s="6"/>
    </row>
    <row r="71" spans="2:26" ht="31.5" customHeight="1">
      <c r="B71" s="14">
        <v>50</v>
      </c>
      <c r="C71" s="44" t="s">
        <v>172</v>
      </c>
      <c r="D71" s="44">
        <v>1483123</v>
      </c>
      <c r="E71" s="44" t="s">
        <v>65</v>
      </c>
      <c r="F71" s="44" t="s">
        <v>66</v>
      </c>
      <c r="G71" s="61" t="s">
        <v>183</v>
      </c>
      <c r="H71" s="45">
        <v>45103</v>
      </c>
      <c r="I71" s="45">
        <v>45104</v>
      </c>
      <c r="J71" s="46">
        <v>90000</v>
      </c>
      <c r="K71" s="47">
        <v>90000</v>
      </c>
      <c r="L71" s="53">
        <f t="shared" si="0"/>
        <v>0</v>
      </c>
      <c r="M71" s="48">
        <v>0</v>
      </c>
      <c r="N71" s="47">
        <v>0</v>
      </c>
      <c r="O71" s="59">
        <f t="shared" si="1"/>
        <v>0</v>
      </c>
      <c r="P71" s="48">
        <v>0</v>
      </c>
      <c r="Q71" s="43" t="s">
        <v>78</v>
      </c>
      <c r="R71" s="46">
        <v>0</v>
      </c>
      <c r="S71" s="46">
        <v>0</v>
      </c>
      <c r="T71" s="46">
        <v>90000</v>
      </c>
      <c r="U71" s="49">
        <v>9000</v>
      </c>
      <c r="V71" s="46">
        <v>81000</v>
      </c>
      <c r="W71" s="50">
        <v>45117</v>
      </c>
      <c r="X71" s="51" t="s">
        <v>197</v>
      </c>
      <c r="Z71" s="6"/>
    </row>
    <row r="72" spans="2:26" ht="31.5" customHeight="1">
      <c r="B72" s="14">
        <v>51</v>
      </c>
      <c r="C72" s="44" t="s">
        <v>173</v>
      </c>
      <c r="D72" s="44">
        <v>1863723</v>
      </c>
      <c r="E72" s="44" t="s">
        <v>65</v>
      </c>
      <c r="F72" s="44" t="s">
        <v>66</v>
      </c>
      <c r="G72" s="61" t="s">
        <v>184</v>
      </c>
      <c r="H72" s="45">
        <v>45100</v>
      </c>
      <c r="I72" s="45">
        <v>45104</v>
      </c>
      <c r="J72" s="46">
        <v>16673</v>
      </c>
      <c r="K72" s="47">
        <v>15098</v>
      </c>
      <c r="L72" s="53">
        <f t="shared" si="0"/>
        <v>1575</v>
      </c>
      <c r="M72" s="48">
        <v>0</v>
      </c>
      <c r="N72" s="47">
        <v>780</v>
      </c>
      <c r="O72" s="59">
        <f t="shared" si="1"/>
        <v>780</v>
      </c>
      <c r="P72" s="48">
        <v>780</v>
      </c>
      <c r="Q72" s="43">
        <v>6356</v>
      </c>
      <c r="R72" s="46">
        <v>0</v>
      </c>
      <c r="S72" s="46">
        <v>795</v>
      </c>
      <c r="T72" s="46">
        <v>15098</v>
      </c>
      <c r="U72" s="49">
        <v>1510</v>
      </c>
      <c r="V72" s="46">
        <v>13588</v>
      </c>
      <c r="W72" s="50">
        <v>45117</v>
      </c>
      <c r="X72" s="51" t="s">
        <v>198</v>
      </c>
      <c r="Z72" s="6"/>
    </row>
    <row r="73" spans="2:26" ht="31.5" customHeight="1">
      <c r="B73" s="14">
        <v>52</v>
      </c>
      <c r="C73" s="44" t="s">
        <v>174</v>
      </c>
      <c r="D73" s="44">
        <v>1750920</v>
      </c>
      <c r="E73" s="44" t="s">
        <v>65</v>
      </c>
      <c r="F73" s="44" t="s">
        <v>66</v>
      </c>
      <c r="G73" s="61" t="s">
        <v>185</v>
      </c>
      <c r="H73" s="45">
        <v>45104</v>
      </c>
      <c r="I73" s="45">
        <v>45104</v>
      </c>
      <c r="J73" s="46">
        <v>15000</v>
      </c>
      <c r="K73" s="47">
        <v>15000</v>
      </c>
      <c r="L73" s="53">
        <f t="shared" si="0"/>
        <v>0</v>
      </c>
      <c r="M73" s="48">
        <v>0</v>
      </c>
      <c r="N73" s="47">
        <v>0</v>
      </c>
      <c r="O73" s="59">
        <f t="shared" si="1"/>
        <v>0</v>
      </c>
      <c r="P73" s="48">
        <v>0</v>
      </c>
      <c r="Q73" s="43" t="s">
        <v>78</v>
      </c>
      <c r="R73" s="46">
        <v>0</v>
      </c>
      <c r="S73" s="46">
        <v>0</v>
      </c>
      <c r="T73" s="46">
        <v>15000</v>
      </c>
      <c r="U73" s="49">
        <v>1500</v>
      </c>
      <c r="V73" s="46">
        <v>13500</v>
      </c>
      <c r="W73" s="50">
        <v>45117</v>
      </c>
      <c r="X73" s="51" t="s">
        <v>199</v>
      </c>
      <c r="Z73" s="6"/>
    </row>
    <row r="74" spans="2:26" ht="31.5" customHeight="1">
      <c r="B74" s="14">
        <v>53</v>
      </c>
      <c r="C74" s="44" t="s">
        <v>175</v>
      </c>
      <c r="D74" s="44">
        <v>1906623</v>
      </c>
      <c r="E74" s="44" t="s">
        <v>65</v>
      </c>
      <c r="F74" s="44" t="s">
        <v>66</v>
      </c>
      <c r="G74" s="61" t="s">
        <v>186</v>
      </c>
      <c r="H74" s="45">
        <v>45104</v>
      </c>
      <c r="I74" s="45">
        <v>45106</v>
      </c>
      <c r="J74" s="46">
        <v>40740</v>
      </c>
      <c r="K74" s="47">
        <v>34419</v>
      </c>
      <c r="L74" s="53">
        <f t="shared" si="0"/>
        <v>6321</v>
      </c>
      <c r="M74" s="48">
        <v>0</v>
      </c>
      <c r="N74" s="47">
        <v>4510</v>
      </c>
      <c r="O74" s="59">
        <f t="shared" si="1"/>
        <v>4510</v>
      </c>
      <c r="P74" s="48">
        <v>4510</v>
      </c>
      <c r="Q74" s="43">
        <v>6496</v>
      </c>
      <c r="R74" s="46">
        <v>0</v>
      </c>
      <c r="S74" s="46">
        <v>1811</v>
      </c>
      <c r="T74" s="46">
        <v>34419</v>
      </c>
      <c r="U74" s="49">
        <v>3442</v>
      </c>
      <c r="V74" s="46">
        <v>30977</v>
      </c>
      <c r="W74" s="50">
        <v>45117</v>
      </c>
      <c r="X74" s="51" t="s">
        <v>200</v>
      </c>
      <c r="Z74" s="6"/>
    </row>
    <row r="75" spans="2:26" ht="31.5" customHeight="1">
      <c r="B75" s="14">
        <v>54</v>
      </c>
      <c r="C75" s="44" t="s">
        <v>176</v>
      </c>
      <c r="D75" s="44">
        <v>3553621</v>
      </c>
      <c r="E75" s="44" t="s">
        <v>65</v>
      </c>
      <c r="F75" s="44" t="s">
        <v>66</v>
      </c>
      <c r="G75" s="61" t="s">
        <v>187</v>
      </c>
      <c r="H75" s="45">
        <v>45103</v>
      </c>
      <c r="I75" s="45">
        <v>45106</v>
      </c>
      <c r="J75" s="46">
        <v>29997</v>
      </c>
      <c r="K75" s="47">
        <v>25365</v>
      </c>
      <c r="L75" s="53">
        <f t="shared" si="0"/>
        <v>4632</v>
      </c>
      <c r="M75" s="48">
        <v>0</v>
      </c>
      <c r="N75" s="47">
        <v>3297</v>
      </c>
      <c r="O75" s="59">
        <f t="shared" si="1"/>
        <v>3297</v>
      </c>
      <c r="P75" s="48">
        <v>4632</v>
      </c>
      <c r="Q75" s="43">
        <v>6520</v>
      </c>
      <c r="R75" s="46">
        <v>0</v>
      </c>
      <c r="S75" s="46">
        <v>1335</v>
      </c>
      <c r="T75" s="46">
        <v>25365</v>
      </c>
      <c r="U75" s="49">
        <v>2537</v>
      </c>
      <c r="V75" s="46">
        <v>22828</v>
      </c>
      <c r="W75" s="50">
        <v>45117</v>
      </c>
      <c r="X75" s="51" t="s">
        <v>201</v>
      </c>
      <c r="Z75" s="6"/>
    </row>
    <row r="76" spans="2:26" ht="31.5" customHeight="1">
      <c r="B76" s="14">
        <v>55</v>
      </c>
      <c r="C76" s="44" t="s">
        <v>177</v>
      </c>
      <c r="D76" s="44">
        <v>1891923</v>
      </c>
      <c r="E76" s="44" t="s">
        <v>65</v>
      </c>
      <c r="F76" s="44" t="s">
        <v>66</v>
      </c>
      <c r="G76" s="61" t="s">
        <v>188</v>
      </c>
      <c r="H76" s="45">
        <v>45103</v>
      </c>
      <c r="I76" s="45">
        <v>45106</v>
      </c>
      <c r="J76" s="46">
        <v>180178</v>
      </c>
      <c r="K76" s="47">
        <v>169834</v>
      </c>
      <c r="L76" s="53">
        <f t="shared" si="0"/>
        <v>10344</v>
      </c>
      <c r="M76" s="48">
        <v>0</v>
      </c>
      <c r="N76" s="47">
        <v>9344</v>
      </c>
      <c r="O76" s="59">
        <f t="shared" si="1"/>
        <v>9344</v>
      </c>
      <c r="P76" s="48">
        <v>9344</v>
      </c>
      <c r="Q76" s="43">
        <v>6516</v>
      </c>
      <c r="R76" s="46">
        <v>0</v>
      </c>
      <c r="S76" s="46">
        <v>1000</v>
      </c>
      <c r="T76" s="46">
        <v>169834</v>
      </c>
      <c r="U76" s="49">
        <v>16983</v>
      </c>
      <c r="V76" s="46">
        <v>152851</v>
      </c>
      <c r="W76" s="50">
        <v>45117</v>
      </c>
      <c r="X76" s="51" t="s">
        <v>202</v>
      </c>
      <c r="Z76" s="6"/>
    </row>
    <row r="77" spans="2:26" ht="31.5" customHeight="1">
      <c r="B77" s="14">
        <v>56</v>
      </c>
      <c r="C77" s="44" t="s">
        <v>178</v>
      </c>
      <c r="D77" s="44">
        <v>3035415</v>
      </c>
      <c r="E77" s="44" t="s">
        <v>65</v>
      </c>
      <c r="F77" s="44" t="s">
        <v>66</v>
      </c>
      <c r="G77" s="61" t="s">
        <v>189</v>
      </c>
      <c r="H77" s="45">
        <v>45097</v>
      </c>
      <c r="I77" s="45">
        <v>45106</v>
      </c>
      <c r="J77" s="46">
        <v>449445</v>
      </c>
      <c r="K77" s="47">
        <v>60000</v>
      </c>
      <c r="L77" s="53">
        <f t="shared" si="0"/>
        <v>389445</v>
      </c>
      <c r="M77" s="48">
        <v>25935</v>
      </c>
      <c r="N77" s="47">
        <v>358445</v>
      </c>
      <c r="O77" s="59">
        <f t="shared" si="1"/>
        <v>384380</v>
      </c>
      <c r="P77" s="48">
        <v>379445</v>
      </c>
      <c r="Q77" s="43">
        <v>6519</v>
      </c>
      <c r="R77" s="46">
        <v>0</v>
      </c>
      <c r="S77" s="46">
        <v>4550</v>
      </c>
      <c r="T77" s="46">
        <v>60000</v>
      </c>
      <c r="U77" s="49">
        <v>6000</v>
      </c>
      <c r="V77" s="46">
        <v>54000</v>
      </c>
      <c r="W77" s="50">
        <v>45117</v>
      </c>
      <c r="X77" s="51" t="s">
        <v>203</v>
      </c>
      <c r="Z77" s="6"/>
    </row>
    <row r="78" spans="2:26" ht="31.5" customHeight="1">
      <c r="B78" s="14">
        <v>57</v>
      </c>
      <c r="C78" s="44" t="s">
        <v>179</v>
      </c>
      <c r="D78" s="44">
        <v>4720618</v>
      </c>
      <c r="E78" s="44" t="s">
        <v>65</v>
      </c>
      <c r="F78" s="44" t="s">
        <v>66</v>
      </c>
      <c r="G78" s="61" t="s">
        <v>190</v>
      </c>
      <c r="H78" s="45">
        <v>45107</v>
      </c>
      <c r="I78" s="45">
        <v>45110</v>
      </c>
      <c r="J78" s="46">
        <v>16112</v>
      </c>
      <c r="K78" s="47">
        <v>13819</v>
      </c>
      <c r="L78" s="53">
        <f t="shared" si="0"/>
        <v>2293</v>
      </c>
      <c r="M78" s="48">
        <v>0</v>
      </c>
      <c r="N78" s="47">
        <v>1566</v>
      </c>
      <c r="O78" s="59">
        <f t="shared" si="1"/>
        <v>1566</v>
      </c>
      <c r="P78" s="48">
        <v>0</v>
      </c>
      <c r="Q78" s="43"/>
      <c r="R78" s="46">
        <v>0</v>
      </c>
      <c r="S78" s="46">
        <v>727</v>
      </c>
      <c r="T78" s="46">
        <v>13819</v>
      </c>
      <c r="U78" s="49">
        <v>1382</v>
      </c>
      <c r="V78" s="46">
        <v>12437</v>
      </c>
      <c r="W78" s="50">
        <v>45117</v>
      </c>
      <c r="X78" s="51" t="s">
        <v>204</v>
      </c>
      <c r="Z78" s="6"/>
    </row>
    <row r="79" spans="2:26" ht="31.5" customHeight="1">
      <c r="B79" s="14">
        <v>58</v>
      </c>
      <c r="C79" s="44" t="s">
        <v>205</v>
      </c>
      <c r="D79" s="44">
        <v>652916</v>
      </c>
      <c r="E79" s="44" t="s">
        <v>37</v>
      </c>
      <c r="F79" s="44" t="s">
        <v>39</v>
      </c>
      <c r="G79" s="61">
        <v>23052901868</v>
      </c>
      <c r="H79" s="45">
        <v>45074</v>
      </c>
      <c r="I79" s="45">
        <v>45078</v>
      </c>
      <c r="J79" s="46">
        <v>27281</v>
      </c>
      <c r="K79" s="47">
        <v>25713</v>
      </c>
      <c r="L79" s="53">
        <f t="shared" si="0"/>
        <v>1568</v>
      </c>
      <c r="M79" s="48">
        <v>0</v>
      </c>
      <c r="N79" s="47">
        <v>1568</v>
      </c>
      <c r="O79" s="59">
        <f t="shared" si="1"/>
        <v>1568</v>
      </c>
      <c r="P79" s="48">
        <v>1568</v>
      </c>
      <c r="Q79" s="43">
        <v>4486</v>
      </c>
      <c r="R79" s="46">
        <v>0</v>
      </c>
      <c r="S79" s="46">
        <v>0</v>
      </c>
      <c r="T79" s="46">
        <v>25713</v>
      </c>
      <c r="U79" s="49">
        <v>2571</v>
      </c>
      <c r="V79" s="46">
        <v>23142</v>
      </c>
      <c r="W79" s="50">
        <v>45118</v>
      </c>
      <c r="X79" s="51" t="s">
        <v>217</v>
      </c>
      <c r="Z79" s="6"/>
    </row>
    <row r="80" spans="2:26" ht="31.5" customHeight="1">
      <c r="B80" s="14">
        <v>59</v>
      </c>
      <c r="C80" s="44" t="s">
        <v>206</v>
      </c>
      <c r="D80" s="44">
        <v>1674723</v>
      </c>
      <c r="E80" s="44" t="s">
        <v>37</v>
      </c>
      <c r="F80" s="44" t="s">
        <v>111</v>
      </c>
      <c r="G80" s="61" t="s">
        <v>213</v>
      </c>
      <c r="H80" s="45">
        <v>45085</v>
      </c>
      <c r="I80" s="45">
        <v>45087</v>
      </c>
      <c r="J80" s="46">
        <v>11419</v>
      </c>
      <c r="K80" s="47">
        <v>11318</v>
      </c>
      <c r="L80" s="53">
        <f t="shared" si="0"/>
        <v>101</v>
      </c>
      <c r="M80" s="48">
        <v>0</v>
      </c>
      <c r="N80" s="47">
        <v>100</v>
      </c>
      <c r="O80" s="59">
        <f t="shared" si="1"/>
        <v>100</v>
      </c>
      <c r="P80" s="48">
        <v>100</v>
      </c>
      <c r="Q80" s="43">
        <v>5117</v>
      </c>
      <c r="R80" s="46">
        <v>0</v>
      </c>
      <c r="S80" s="46">
        <v>0</v>
      </c>
      <c r="T80" s="46">
        <v>11318</v>
      </c>
      <c r="U80" s="49">
        <v>1132</v>
      </c>
      <c r="V80" s="46">
        <v>10186</v>
      </c>
      <c r="W80" s="50">
        <v>45113</v>
      </c>
      <c r="X80" s="51" t="s">
        <v>218</v>
      </c>
      <c r="Z80" s="6"/>
    </row>
    <row r="81" spans="2:26" ht="31.5" customHeight="1">
      <c r="B81" s="14">
        <v>60</v>
      </c>
      <c r="C81" s="44" t="s">
        <v>207</v>
      </c>
      <c r="D81" s="44">
        <v>1652323</v>
      </c>
      <c r="E81" s="44" t="s">
        <v>40</v>
      </c>
      <c r="F81" s="44" t="s">
        <v>211</v>
      </c>
      <c r="G81" s="61" t="s">
        <v>214</v>
      </c>
      <c r="H81" s="45">
        <v>45082</v>
      </c>
      <c r="I81" s="45">
        <v>45089</v>
      </c>
      <c r="J81" s="46">
        <v>39994</v>
      </c>
      <c r="K81" s="47">
        <v>23867</v>
      </c>
      <c r="L81" s="53">
        <f t="shared" si="0"/>
        <v>16127</v>
      </c>
      <c r="M81" s="48">
        <v>0</v>
      </c>
      <c r="N81" s="47">
        <v>16127</v>
      </c>
      <c r="O81" s="59">
        <f t="shared" si="1"/>
        <v>16127</v>
      </c>
      <c r="P81" s="48">
        <v>16127</v>
      </c>
      <c r="Q81" s="43">
        <v>5247</v>
      </c>
      <c r="R81" s="46">
        <v>0</v>
      </c>
      <c r="S81" s="46">
        <v>0</v>
      </c>
      <c r="T81" s="46">
        <v>23867</v>
      </c>
      <c r="U81" s="49">
        <v>2387</v>
      </c>
      <c r="V81" s="46">
        <v>21480</v>
      </c>
      <c r="W81" s="50">
        <v>45113</v>
      </c>
      <c r="X81" s="51" t="s">
        <v>192</v>
      </c>
      <c r="Z81" s="6"/>
    </row>
    <row r="82" spans="2:26" ht="31.5" customHeight="1">
      <c r="B82" s="14">
        <v>61</v>
      </c>
      <c r="C82" s="44" t="s">
        <v>208</v>
      </c>
      <c r="D82" s="44">
        <v>1782923</v>
      </c>
      <c r="E82" s="44" t="s">
        <v>36</v>
      </c>
      <c r="F82" s="44" t="s">
        <v>35</v>
      </c>
      <c r="G82" s="61" t="s">
        <v>215</v>
      </c>
      <c r="H82" s="45">
        <v>45094</v>
      </c>
      <c r="I82" s="45">
        <v>45098</v>
      </c>
      <c r="J82" s="46">
        <v>53512</v>
      </c>
      <c r="K82" s="47">
        <v>41373</v>
      </c>
      <c r="L82" s="53">
        <f t="shared" si="0"/>
        <v>12139</v>
      </c>
      <c r="M82" s="48">
        <v>4597</v>
      </c>
      <c r="N82" s="47">
        <v>6962</v>
      </c>
      <c r="O82" s="59">
        <f t="shared" si="1"/>
        <v>11559</v>
      </c>
      <c r="P82" s="48">
        <v>53512</v>
      </c>
      <c r="Q82" s="43" t="s">
        <v>216</v>
      </c>
      <c r="R82" s="46">
        <v>0</v>
      </c>
      <c r="S82" s="46">
        <v>581</v>
      </c>
      <c r="T82" s="46">
        <v>37912</v>
      </c>
      <c r="U82" s="49">
        <v>3792</v>
      </c>
      <c r="V82" s="46">
        <v>34120</v>
      </c>
      <c r="W82" s="50">
        <v>45119</v>
      </c>
      <c r="X82" s="51" t="s">
        <v>219</v>
      </c>
      <c r="Z82" s="6"/>
    </row>
    <row r="83" spans="2:26" ht="31.5" customHeight="1">
      <c r="B83" s="14">
        <v>62</v>
      </c>
      <c r="C83" s="44" t="s">
        <v>209</v>
      </c>
      <c r="D83" s="44">
        <v>2266719</v>
      </c>
      <c r="E83" s="44" t="s">
        <v>38</v>
      </c>
      <c r="F83" s="44" t="s">
        <v>67</v>
      </c>
      <c r="G83" s="61">
        <v>114756098</v>
      </c>
      <c r="H83" s="45">
        <v>45095</v>
      </c>
      <c r="I83" s="45">
        <v>45100</v>
      </c>
      <c r="J83" s="46">
        <v>231743</v>
      </c>
      <c r="K83" s="47">
        <v>221019</v>
      </c>
      <c r="L83" s="53">
        <f t="shared" si="0"/>
        <v>10724</v>
      </c>
      <c r="M83" s="48">
        <v>0</v>
      </c>
      <c r="N83" s="47">
        <v>10724</v>
      </c>
      <c r="O83" s="59">
        <f t="shared" si="1"/>
        <v>10724</v>
      </c>
      <c r="P83" s="48">
        <v>10724</v>
      </c>
      <c r="Q83" s="43">
        <v>6073</v>
      </c>
      <c r="R83" s="46">
        <v>0</v>
      </c>
      <c r="S83" s="46">
        <v>0</v>
      </c>
      <c r="T83" s="46">
        <v>221019</v>
      </c>
      <c r="U83" s="49">
        <v>22102</v>
      </c>
      <c r="V83" s="46">
        <v>198917</v>
      </c>
      <c r="W83" s="50">
        <v>45117</v>
      </c>
      <c r="X83" s="51" t="s">
        <v>194</v>
      </c>
      <c r="Z83" s="6"/>
    </row>
    <row r="84" spans="2:26" ht="31.5" customHeight="1">
      <c r="B84" s="14">
        <v>63</v>
      </c>
      <c r="C84" s="44" t="s">
        <v>210</v>
      </c>
      <c r="D84" s="44">
        <v>1743223</v>
      </c>
      <c r="E84" s="44" t="s">
        <v>212</v>
      </c>
      <c r="F84" s="44" t="s">
        <v>67</v>
      </c>
      <c r="G84" s="61">
        <v>33219101</v>
      </c>
      <c r="H84" s="45">
        <v>45096</v>
      </c>
      <c r="I84" s="45">
        <v>45101</v>
      </c>
      <c r="J84" s="46">
        <v>148778</v>
      </c>
      <c r="K84" s="47">
        <v>40000</v>
      </c>
      <c r="L84" s="53">
        <f t="shared" si="0"/>
        <v>108778</v>
      </c>
      <c r="M84" s="48">
        <v>0</v>
      </c>
      <c r="N84" s="47">
        <v>108778</v>
      </c>
      <c r="O84" s="59">
        <f t="shared" si="1"/>
        <v>108778</v>
      </c>
      <c r="P84" s="48">
        <v>108777</v>
      </c>
      <c r="Q84" s="43">
        <v>6133</v>
      </c>
      <c r="R84" s="46">
        <v>0</v>
      </c>
      <c r="S84" s="46">
        <v>0</v>
      </c>
      <c r="T84" s="46">
        <v>40000</v>
      </c>
      <c r="U84" s="49">
        <v>4000</v>
      </c>
      <c r="V84" s="46">
        <v>36000</v>
      </c>
      <c r="W84" s="50">
        <v>45118</v>
      </c>
      <c r="X84" s="51" t="s">
        <v>220</v>
      </c>
      <c r="Z84" s="6"/>
    </row>
    <row r="85" spans="2:26" ht="31.5" customHeight="1">
      <c r="B85" s="14">
        <v>64</v>
      </c>
      <c r="C85" s="44" t="s">
        <v>221</v>
      </c>
      <c r="D85" s="44">
        <v>1199823</v>
      </c>
      <c r="E85" s="44" t="s">
        <v>37</v>
      </c>
      <c r="F85" s="44" t="s">
        <v>67</v>
      </c>
      <c r="G85" s="61">
        <v>114456461</v>
      </c>
      <c r="H85" s="45">
        <v>45079</v>
      </c>
      <c r="I85" s="45">
        <v>45081</v>
      </c>
      <c r="J85" s="46">
        <v>64014</v>
      </c>
      <c r="K85" s="47">
        <v>47021</v>
      </c>
      <c r="L85" s="53">
        <f t="shared" si="0"/>
        <v>16993</v>
      </c>
      <c r="M85" s="48">
        <v>11755</v>
      </c>
      <c r="N85" s="47">
        <v>5238</v>
      </c>
      <c r="O85" s="59">
        <f t="shared" si="1"/>
        <v>16993</v>
      </c>
      <c r="P85" s="48">
        <v>16993</v>
      </c>
      <c r="Q85" s="43">
        <v>4711</v>
      </c>
      <c r="R85" s="46">
        <v>0</v>
      </c>
      <c r="S85" s="46">
        <v>0</v>
      </c>
      <c r="T85" s="46">
        <v>47021</v>
      </c>
      <c r="U85" s="49">
        <v>4702</v>
      </c>
      <c r="V85" s="46">
        <v>42319</v>
      </c>
      <c r="W85" s="50">
        <v>45117</v>
      </c>
      <c r="X85" s="51">
        <v>23391497591</v>
      </c>
      <c r="Z85" s="6"/>
    </row>
    <row r="86" spans="2:26" ht="31.5" customHeight="1">
      <c r="B86" s="14">
        <v>65</v>
      </c>
      <c r="C86" s="44" t="s">
        <v>222</v>
      </c>
      <c r="D86" s="44">
        <v>1805523</v>
      </c>
      <c r="E86" s="44" t="s">
        <v>40</v>
      </c>
      <c r="F86" s="44" t="s">
        <v>67</v>
      </c>
      <c r="G86" s="61">
        <v>33287124</v>
      </c>
      <c r="H86" s="45">
        <v>45096</v>
      </c>
      <c r="I86" s="45">
        <v>45099</v>
      </c>
      <c r="J86" s="46">
        <v>203207</v>
      </c>
      <c r="K86" s="47">
        <v>192198</v>
      </c>
      <c r="L86" s="53">
        <f t="shared" si="0"/>
        <v>11009</v>
      </c>
      <c r="M86" s="48">
        <v>0</v>
      </c>
      <c r="N86" s="47">
        <v>11009</v>
      </c>
      <c r="O86" s="59">
        <f t="shared" si="1"/>
        <v>11009</v>
      </c>
      <c r="P86" s="48">
        <v>11008</v>
      </c>
      <c r="Q86" s="43">
        <v>5991</v>
      </c>
      <c r="R86" s="46">
        <v>0</v>
      </c>
      <c r="S86" s="46">
        <v>2000</v>
      </c>
      <c r="T86" s="46">
        <v>190198</v>
      </c>
      <c r="U86" s="49">
        <v>19020</v>
      </c>
      <c r="V86" s="46">
        <v>171178</v>
      </c>
      <c r="W86" s="50">
        <v>45119</v>
      </c>
      <c r="X86" s="51" t="s">
        <v>236</v>
      </c>
      <c r="Z86" s="6"/>
    </row>
    <row r="87" spans="2:26" ht="31.5" customHeight="1">
      <c r="B87" s="14">
        <v>66</v>
      </c>
      <c r="C87" s="44" t="s">
        <v>223</v>
      </c>
      <c r="D87" s="44">
        <v>2051021</v>
      </c>
      <c r="E87" s="44" t="s">
        <v>38</v>
      </c>
      <c r="F87" s="44" t="s">
        <v>67</v>
      </c>
      <c r="G87" s="61">
        <v>33295375</v>
      </c>
      <c r="H87" s="45">
        <v>45098</v>
      </c>
      <c r="I87" s="45">
        <v>45103</v>
      </c>
      <c r="J87" s="46">
        <v>21369</v>
      </c>
      <c r="K87" s="47">
        <v>18929</v>
      </c>
      <c r="L87" s="53">
        <f t="shared" ref="L87:L129" si="2">J87-K87</f>
        <v>2440</v>
      </c>
      <c r="M87" s="48">
        <v>0</v>
      </c>
      <c r="N87" s="47">
        <v>2440</v>
      </c>
      <c r="O87" s="59">
        <f t="shared" ref="O87:O129" si="3">M87+N87</f>
        <v>2440</v>
      </c>
      <c r="P87" s="48">
        <v>2440</v>
      </c>
      <c r="Q87" s="43">
        <v>6273</v>
      </c>
      <c r="R87" s="46">
        <v>0</v>
      </c>
      <c r="S87" s="46">
        <v>0</v>
      </c>
      <c r="T87" s="46">
        <v>18929</v>
      </c>
      <c r="U87" s="49">
        <v>1893</v>
      </c>
      <c r="V87" s="46">
        <v>17036</v>
      </c>
      <c r="W87" s="50">
        <v>45119</v>
      </c>
      <c r="X87" s="51" t="s">
        <v>237</v>
      </c>
      <c r="Z87" s="6"/>
    </row>
    <row r="88" spans="2:26" ht="31.5" customHeight="1">
      <c r="B88" s="14">
        <v>67</v>
      </c>
      <c r="C88" s="44" t="s">
        <v>224</v>
      </c>
      <c r="D88" s="44">
        <v>1806123</v>
      </c>
      <c r="E88" s="44" t="s">
        <v>38</v>
      </c>
      <c r="F88" s="44" t="s">
        <v>230</v>
      </c>
      <c r="G88" s="61">
        <v>6141166</v>
      </c>
      <c r="H88" s="45">
        <v>45100</v>
      </c>
      <c r="I88" s="45">
        <v>45103</v>
      </c>
      <c r="J88" s="46">
        <v>205951</v>
      </c>
      <c r="K88" s="47">
        <v>161520</v>
      </c>
      <c r="L88" s="53">
        <f t="shared" si="2"/>
        <v>44431</v>
      </c>
      <c r="M88" s="48">
        <v>17947</v>
      </c>
      <c r="N88" s="47">
        <v>26484</v>
      </c>
      <c r="O88" s="59">
        <f t="shared" si="3"/>
        <v>44431</v>
      </c>
      <c r="P88" s="48">
        <v>44431</v>
      </c>
      <c r="Q88" s="43">
        <v>6295</v>
      </c>
      <c r="R88" s="46">
        <v>0</v>
      </c>
      <c r="S88" s="46">
        <v>0</v>
      </c>
      <c r="T88" s="46">
        <v>161520</v>
      </c>
      <c r="U88" s="49">
        <v>16152</v>
      </c>
      <c r="V88" s="46">
        <v>145368</v>
      </c>
      <c r="W88" s="50">
        <v>45118</v>
      </c>
      <c r="X88" s="51" t="s">
        <v>238</v>
      </c>
      <c r="Z88" s="6"/>
    </row>
    <row r="89" spans="2:26" ht="31.5" customHeight="1">
      <c r="B89" s="14">
        <v>68</v>
      </c>
      <c r="C89" s="44" t="s">
        <v>225</v>
      </c>
      <c r="D89" s="44">
        <v>1659223</v>
      </c>
      <c r="E89" s="44" t="s">
        <v>38</v>
      </c>
      <c r="F89" s="44" t="s">
        <v>67</v>
      </c>
      <c r="G89" s="61">
        <v>114835775</v>
      </c>
      <c r="H89" s="45">
        <v>45103</v>
      </c>
      <c r="I89" s="45">
        <v>45103</v>
      </c>
      <c r="J89" s="46">
        <v>25456</v>
      </c>
      <c r="K89" s="47">
        <v>23902</v>
      </c>
      <c r="L89" s="53">
        <f t="shared" si="2"/>
        <v>1554</v>
      </c>
      <c r="M89" s="48">
        <v>0</v>
      </c>
      <c r="N89" s="47">
        <v>1554</v>
      </c>
      <c r="O89" s="59">
        <f t="shared" si="3"/>
        <v>1554</v>
      </c>
      <c r="P89" s="48">
        <v>25456</v>
      </c>
      <c r="Q89" s="43" t="s">
        <v>235</v>
      </c>
      <c r="R89" s="46">
        <v>0</v>
      </c>
      <c r="S89" s="46">
        <v>0</v>
      </c>
      <c r="T89" s="46">
        <v>23902</v>
      </c>
      <c r="U89" s="49">
        <v>2390</v>
      </c>
      <c r="V89" s="46">
        <v>21512</v>
      </c>
      <c r="W89" s="50">
        <v>45119</v>
      </c>
      <c r="X89" s="51" t="s">
        <v>237</v>
      </c>
      <c r="Z89" s="6"/>
    </row>
    <row r="90" spans="2:26" ht="31.5" customHeight="1">
      <c r="B90" s="14">
        <v>69</v>
      </c>
      <c r="C90" s="44" t="s">
        <v>226</v>
      </c>
      <c r="D90" s="44">
        <v>1635723</v>
      </c>
      <c r="E90" s="44" t="s">
        <v>65</v>
      </c>
      <c r="F90" s="44" t="s">
        <v>66</v>
      </c>
      <c r="G90" s="61" t="s">
        <v>231</v>
      </c>
      <c r="H90" s="45">
        <v>45105</v>
      </c>
      <c r="I90" s="45">
        <v>45107</v>
      </c>
      <c r="J90" s="46">
        <v>16152</v>
      </c>
      <c r="K90" s="47">
        <v>14490</v>
      </c>
      <c r="L90" s="53">
        <f t="shared" si="2"/>
        <v>1662</v>
      </c>
      <c r="M90" s="48">
        <v>0</v>
      </c>
      <c r="N90" s="47">
        <v>936</v>
      </c>
      <c r="O90" s="59">
        <f t="shared" si="3"/>
        <v>936</v>
      </c>
      <c r="P90" s="48">
        <v>936</v>
      </c>
      <c r="Q90" s="43">
        <v>6572</v>
      </c>
      <c r="R90" s="46">
        <v>0</v>
      </c>
      <c r="S90" s="46">
        <v>726</v>
      </c>
      <c r="T90" s="46">
        <v>14490</v>
      </c>
      <c r="U90" s="49">
        <v>1449</v>
      </c>
      <c r="V90" s="46">
        <v>13041</v>
      </c>
      <c r="W90" s="50">
        <v>45120</v>
      </c>
      <c r="X90" s="51" t="s">
        <v>239</v>
      </c>
      <c r="Z90" s="6"/>
    </row>
    <row r="91" spans="2:26" ht="31.5" customHeight="1">
      <c r="B91" s="14">
        <v>70</v>
      </c>
      <c r="C91" s="44" t="s">
        <v>227</v>
      </c>
      <c r="D91" s="44">
        <v>752622</v>
      </c>
      <c r="E91" s="44" t="s">
        <v>65</v>
      </c>
      <c r="F91" s="44" t="s">
        <v>66</v>
      </c>
      <c r="G91" s="61" t="s">
        <v>232</v>
      </c>
      <c r="H91" s="45">
        <v>45103</v>
      </c>
      <c r="I91" s="45">
        <v>45107</v>
      </c>
      <c r="J91" s="46">
        <v>18959</v>
      </c>
      <c r="K91" s="47">
        <v>16878</v>
      </c>
      <c r="L91" s="53">
        <f t="shared" si="2"/>
        <v>2081</v>
      </c>
      <c r="M91" s="48">
        <v>0</v>
      </c>
      <c r="N91" s="47">
        <v>1193</v>
      </c>
      <c r="O91" s="59">
        <f t="shared" si="3"/>
        <v>1193</v>
      </c>
      <c r="P91" s="48">
        <v>0</v>
      </c>
      <c r="Q91" s="43">
        <v>0</v>
      </c>
      <c r="R91" s="46">
        <v>0</v>
      </c>
      <c r="S91" s="46">
        <v>888</v>
      </c>
      <c r="T91" s="46">
        <v>16878</v>
      </c>
      <c r="U91" s="49">
        <v>1688</v>
      </c>
      <c r="V91" s="46">
        <v>15190</v>
      </c>
      <c r="W91" s="50">
        <v>45120</v>
      </c>
      <c r="X91" s="51" t="s">
        <v>240</v>
      </c>
      <c r="Z91" s="6"/>
    </row>
    <row r="92" spans="2:26" ht="31.5" customHeight="1">
      <c r="B92" s="14">
        <v>71</v>
      </c>
      <c r="C92" s="44" t="s">
        <v>228</v>
      </c>
      <c r="D92" s="44">
        <v>1894723</v>
      </c>
      <c r="E92" s="44" t="s">
        <v>65</v>
      </c>
      <c r="F92" s="44" t="s">
        <v>66</v>
      </c>
      <c r="G92" s="61" t="s">
        <v>233</v>
      </c>
      <c r="H92" s="45">
        <v>45102</v>
      </c>
      <c r="I92" s="45">
        <v>45107</v>
      </c>
      <c r="J92" s="46">
        <v>42302</v>
      </c>
      <c r="K92" s="47">
        <v>35687</v>
      </c>
      <c r="L92" s="53">
        <f t="shared" si="2"/>
        <v>6615</v>
      </c>
      <c r="M92" s="48">
        <v>0</v>
      </c>
      <c r="N92" s="47">
        <v>4737</v>
      </c>
      <c r="O92" s="59">
        <f t="shared" si="3"/>
        <v>4737</v>
      </c>
      <c r="P92" s="48">
        <v>4737</v>
      </c>
      <c r="Q92" s="43">
        <v>6607</v>
      </c>
      <c r="R92" s="46">
        <v>0</v>
      </c>
      <c r="S92" s="46">
        <v>1878</v>
      </c>
      <c r="T92" s="46">
        <v>35687</v>
      </c>
      <c r="U92" s="49">
        <v>3569</v>
      </c>
      <c r="V92" s="46">
        <v>32118</v>
      </c>
      <c r="W92" s="50">
        <v>45120</v>
      </c>
      <c r="X92" s="51" t="s">
        <v>241</v>
      </c>
      <c r="Z92" s="6"/>
    </row>
    <row r="93" spans="2:26" ht="31.5" customHeight="1">
      <c r="B93" s="14">
        <v>72</v>
      </c>
      <c r="C93" s="44" t="s">
        <v>229</v>
      </c>
      <c r="D93" s="44">
        <v>2446711</v>
      </c>
      <c r="E93" s="44" t="s">
        <v>65</v>
      </c>
      <c r="F93" s="44" t="s">
        <v>66</v>
      </c>
      <c r="G93" s="61" t="s">
        <v>234</v>
      </c>
      <c r="H93" s="45">
        <v>45103</v>
      </c>
      <c r="I93" s="45">
        <v>45107</v>
      </c>
      <c r="J93" s="46">
        <v>30088</v>
      </c>
      <c r="K93" s="47">
        <v>25644</v>
      </c>
      <c r="L93" s="53">
        <f t="shared" si="2"/>
        <v>4444</v>
      </c>
      <c r="M93" s="48">
        <v>0</v>
      </c>
      <c r="N93" s="47">
        <v>3047</v>
      </c>
      <c r="O93" s="59">
        <f t="shared" si="3"/>
        <v>3047</v>
      </c>
      <c r="P93" s="48">
        <v>0</v>
      </c>
      <c r="Q93" s="43">
        <v>0</v>
      </c>
      <c r="R93" s="46">
        <v>0</v>
      </c>
      <c r="S93" s="46">
        <v>1397</v>
      </c>
      <c r="T93" s="46">
        <v>25644</v>
      </c>
      <c r="U93" s="49">
        <v>2564</v>
      </c>
      <c r="V93" s="46">
        <v>23080</v>
      </c>
      <c r="W93" s="50">
        <v>45120</v>
      </c>
      <c r="X93" s="51" t="s">
        <v>242</v>
      </c>
      <c r="Z93" s="6"/>
    </row>
    <row r="94" spans="2:26" ht="31.5" customHeight="1">
      <c r="B94" s="14">
        <v>73</v>
      </c>
      <c r="C94" s="44" t="s">
        <v>243</v>
      </c>
      <c r="D94" s="44">
        <v>7602577</v>
      </c>
      <c r="E94" s="44" t="s">
        <v>65</v>
      </c>
      <c r="F94" s="44" t="s">
        <v>66</v>
      </c>
      <c r="G94" s="61" t="s">
        <v>249</v>
      </c>
      <c r="H94" s="45">
        <v>45094</v>
      </c>
      <c r="I94" s="45">
        <v>45097</v>
      </c>
      <c r="J94" s="46">
        <v>21407</v>
      </c>
      <c r="K94" s="47">
        <v>18173</v>
      </c>
      <c r="L94" s="53">
        <f t="shared" si="2"/>
        <v>3234</v>
      </c>
      <c r="M94" s="48">
        <v>0</v>
      </c>
      <c r="N94" s="47">
        <v>2277</v>
      </c>
      <c r="O94" s="59">
        <f t="shared" si="3"/>
        <v>2277</v>
      </c>
      <c r="P94" s="48">
        <v>2277</v>
      </c>
      <c r="Q94" s="43">
        <v>5786</v>
      </c>
      <c r="R94" s="46">
        <v>0</v>
      </c>
      <c r="S94" s="46">
        <v>957</v>
      </c>
      <c r="T94" s="46">
        <v>18173</v>
      </c>
      <c r="U94" s="49">
        <v>1817</v>
      </c>
      <c r="V94" s="46">
        <v>16356</v>
      </c>
      <c r="W94" s="50">
        <v>45121</v>
      </c>
      <c r="X94" s="51" t="s">
        <v>255</v>
      </c>
      <c r="Z94" s="6"/>
    </row>
    <row r="95" spans="2:26" ht="31.5" customHeight="1">
      <c r="B95" s="14">
        <v>74</v>
      </c>
      <c r="C95" s="44" t="s">
        <v>244</v>
      </c>
      <c r="D95" s="44">
        <v>827422</v>
      </c>
      <c r="E95" s="44" t="s">
        <v>68</v>
      </c>
      <c r="F95" s="44" t="s">
        <v>230</v>
      </c>
      <c r="G95" s="61">
        <v>6139274</v>
      </c>
      <c r="H95" s="45">
        <v>45099</v>
      </c>
      <c r="I95" s="45">
        <v>45101</v>
      </c>
      <c r="J95" s="46">
        <v>76087</v>
      </c>
      <c r="K95" s="47">
        <v>62255</v>
      </c>
      <c r="L95" s="53">
        <f t="shared" si="2"/>
        <v>13832</v>
      </c>
      <c r="M95" s="48">
        <v>0</v>
      </c>
      <c r="N95" s="47">
        <v>13832</v>
      </c>
      <c r="O95" s="59">
        <f t="shared" si="3"/>
        <v>13832</v>
      </c>
      <c r="P95" s="48">
        <v>13832</v>
      </c>
      <c r="Q95" s="43">
        <v>6150</v>
      </c>
      <c r="R95" s="46">
        <v>0</v>
      </c>
      <c r="S95" s="46">
        <v>0</v>
      </c>
      <c r="T95" s="46">
        <v>62255</v>
      </c>
      <c r="U95" s="49">
        <v>6226</v>
      </c>
      <c r="V95" s="46">
        <v>56029</v>
      </c>
      <c r="W95" s="50">
        <v>45119</v>
      </c>
      <c r="X95" s="51" t="s">
        <v>256</v>
      </c>
      <c r="Z95" s="6"/>
    </row>
    <row r="96" spans="2:26" ht="31.5" customHeight="1">
      <c r="B96" s="14">
        <v>75</v>
      </c>
      <c r="C96" s="44" t="s">
        <v>47</v>
      </c>
      <c r="D96" s="44">
        <v>1584423</v>
      </c>
      <c r="E96" s="44" t="s">
        <v>36</v>
      </c>
      <c r="F96" s="44" t="s">
        <v>35</v>
      </c>
      <c r="G96" s="61" t="s">
        <v>250</v>
      </c>
      <c r="H96" s="45">
        <v>45099</v>
      </c>
      <c r="I96" s="45">
        <v>45105</v>
      </c>
      <c r="J96" s="46">
        <v>87350</v>
      </c>
      <c r="K96" s="47">
        <v>75205</v>
      </c>
      <c r="L96" s="53">
        <f t="shared" si="2"/>
        <v>12145</v>
      </c>
      <c r="M96" s="48">
        <v>0</v>
      </c>
      <c r="N96" s="47">
        <v>11110</v>
      </c>
      <c r="O96" s="59">
        <f t="shared" si="3"/>
        <v>11110</v>
      </c>
      <c r="P96" s="48">
        <v>11110</v>
      </c>
      <c r="Q96" s="43">
        <v>6459</v>
      </c>
      <c r="R96" s="46">
        <v>0</v>
      </c>
      <c r="S96" s="46">
        <v>1035</v>
      </c>
      <c r="T96" s="46">
        <v>75205</v>
      </c>
      <c r="U96" s="49">
        <v>7521</v>
      </c>
      <c r="V96" s="46">
        <v>67684</v>
      </c>
      <c r="W96" s="50">
        <v>45120</v>
      </c>
      <c r="X96" s="51" t="s">
        <v>257</v>
      </c>
      <c r="Z96" s="6"/>
    </row>
    <row r="97" spans="2:26" ht="31.5" customHeight="1">
      <c r="B97" s="14">
        <v>76</v>
      </c>
      <c r="C97" s="44" t="s">
        <v>245</v>
      </c>
      <c r="D97" s="44">
        <v>984719</v>
      </c>
      <c r="E97" s="44" t="s">
        <v>65</v>
      </c>
      <c r="F97" s="44" t="s">
        <v>66</v>
      </c>
      <c r="G97" s="61" t="s">
        <v>251</v>
      </c>
      <c r="H97" s="45">
        <v>45107</v>
      </c>
      <c r="I97" s="45">
        <v>45110</v>
      </c>
      <c r="J97" s="46">
        <v>34600</v>
      </c>
      <c r="K97" s="47">
        <v>30141</v>
      </c>
      <c r="L97" s="53">
        <f t="shared" si="2"/>
        <v>4459</v>
      </c>
      <c r="M97" s="48">
        <v>0</v>
      </c>
      <c r="N97" s="47">
        <v>2873</v>
      </c>
      <c r="O97" s="59">
        <f t="shared" si="3"/>
        <v>2873</v>
      </c>
      <c r="P97" s="48">
        <v>0</v>
      </c>
      <c r="Q97" s="43"/>
      <c r="R97" s="46">
        <v>0</v>
      </c>
      <c r="S97" s="46">
        <v>1586</v>
      </c>
      <c r="T97" s="46">
        <v>30141</v>
      </c>
      <c r="U97" s="49">
        <v>3014</v>
      </c>
      <c r="V97" s="46">
        <v>27127</v>
      </c>
      <c r="W97" s="50">
        <v>45121</v>
      </c>
      <c r="X97" s="51" t="s">
        <v>258</v>
      </c>
      <c r="Z97" s="6"/>
    </row>
    <row r="98" spans="2:26" ht="31.5" customHeight="1">
      <c r="B98" s="14">
        <v>77</v>
      </c>
      <c r="C98" s="44" t="s">
        <v>246</v>
      </c>
      <c r="D98" s="44">
        <v>157118</v>
      </c>
      <c r="E98" s="44" t="s">
        <v>65</v>
      </c>
      <c r="F98" s="44" t="s">
        <v>66</v>
      </c>
      <c r="G98" s="61" t="s">
        <v>252</v>
      </c>
      <c r="H98" s="45">
        <v>45106</v>
      </c>
      <c r="I98" s="45">
        <v>45110</v>
      </c>
      <c r="J98" s="46">
        <v>27506</v>
      </c>
      <c r="K98" s="47">
        <v>9756</v>
      </c>
      <c r="L98" s="53">
        <f t="shared" si="2"/>
        <v>17750</v>
      </c>
      <c r="M98" s="48">
        <v>5282</v>
      </c>
      <c r="N98" s="47">
        <v>11796</v>
      </c>
      <c r="O98" s="59">
        <f t="shared" si="3"/>
        <v>17078</v>
      </c>
      <c r="P98" s="48">
        <v>0</v>
      </c>
      <c r="Q98" s="43"/>
      <c r="R98" s="46">
        <v>0</v>
      </c>
      <c r="S98" s="46">
        <v>672</v>
      </c>
      <c r="T98" s="46">
        <v>9756</v>
      </c>
      <c r="U98" s="49">
        <v>976</v>
      </c>
      <c r="V98" s="46">
        <v>8780</v>
      </c>
      <c r="W98" s="50">
        <v>45121</v>
      </c>
      <c r="X98" s="51" t="s">
        <v>259</v>
      </c>
      <c r="Z98" s="6"/>
    </row>
    <row r="99" spans="2:26" ht="31.5" customHeight="1">
      <c r="B99" s="14">
        <v>78</v>
      </c>
      <c r="C99" s="44" t="s">
        <v>247</v>
      </c>
      <c r="D99" s="44">
        <v>859521</v>
      </c>
      <c r="E99" s="44" t="s">
        <v>65</v>
      </c>
      <c r="F99" s="44" t="s">
        <v>66</v>
      </c>
      <c r="G99" s="61" t="s">
        <v>253</v>
      </c>
      <c r="H99" s="45">
        <v>45106</v>
      </c>
      <c r="I99" s="45">
        <v>45110</v>
      </c>
      <c r="J99" s="46">
        <v>20894</v>
      </c>
      <c r="K99" s="47">
        <v>18268</v>
      </c>
      <c r="L99" s="53">
        <f t="shared" si="2"/>
        <v>2626</v>
      </c>
      <c r="M99" s="48">
        <v>0</v>
      </c>
      <c r="N99" s="47">
        <v>1665</v>
      </c>
      <c r="O99" s="59">
        <f t="shared" si="3"/>
        <v>1665</v>
      </c>
      <c r="P99" s="48">
        <v>0</v>
      </c>
      <c r="Q99" s="43"/>
      <c r="R99" s="46">
        <v>0</v>
      </c>
      <c r="S99" s="46">
        <v>961</v>
      </c>
      <c r="T99" s="46">
        <v>18268</v>
      </c>
      <c r="U99" s="49">
        <v>1827</v>
      </c>
      <c r="V99" s="46">
        <v>16441</v>
      </c>
      <c r="W99" s="50">
        <v>45121</v>
      </c>
      <c r="X99" s="51" t="s">
        <v>260</v>
      </c>
      <c r="Z99" s="6"/>
    </row>
    <row r="100" spans="2:26" ht="31.5" customHeight="1">
      <c r="B100" s="14">
        <v>79</v>
      </c>
      <c r="C100" s="44" t="s">
        <v>248</v>
      </c>
      <c r="D100" s="44" t="s">
        <v>64</v>
      </c>
      <c r="E100" s="44" t="s">
        <v>65</v>
      </c>
      <c r="F100" s="44" t="s">
        <v>66</v>
      </c>
      <c r="G100" s="61" t="s">
        <v>254</v>
      </c>
      <c r="H100" s="45">
        <v>45107</v>
      </c>
      <c r="I100" s="45">
        <v>45110</v>
      </c>
      <c r="J100" s="46">
        <v>15772</v>
      </c>
      <c r="K100" s="47">
        <v>13089</v>
      </c>
      <c r="L100" s="53">
        <f t="shared" si="2"/>
        <v>2683</v>
      </c>
      <c r="M100" s="48">
        <v>0</v>
      </c>
      <c r="N100" s="47">
        <v>1995</v>
      </c>
      <c r="O100" s="59">
        <f t="shared" si="3"/>
        <v>1995</v>
      </c>
      <c r="P100" s="48">
        <v>0</v>
      </c>
      <c r="Q100" s="43"/>
      <c r="R100" s="46">
        <v>0</v>
      </c>
      <c r="S100" s="46">
        <v>688</v>
      </c>
      <c r="T100" s="46">
        <v>13089</v>
      </c>
      <c r="U100" s="49">
        <v>1309</v>
      </c>
      <c r="V100" s="46">
        <v>11780</v>
      </c>
      <c r="W100" s="50">
        <v>45121</v>
      </c>
      <c r="X100" s="51" t="s">
        <v>261</v>
      </c>
      <c r="Z100" s="6"/>
    </row>
    <row r="101" spans="2:26" ht="31.5" customHeight="1">
      <c r="B101" s="14">
        <v>80</v>
      </c>
      <c r="C101" s="44" t="s">
        <v>56</v>
      </c>
      <c r="D101" s="44">
        <v>3604121</v>
      </c>
      <c r="E101" s="44" t="s">
        <v>268</v>
      </c>
      <c r="F101" s="44" t="s">
        <v>35</v>
      </c>
      <c r="G101" s="61" t="s">
        <v>269</v>
      </c>
      <c r="H101" s="45">
        <v>45064</v>
      </c>
      <c r="I101" s="45">
        <v>45095</v>
      </c>
      <c r="J101" s="46">
        <v>9600</v>
      </c>
      <c r="K101" s="47">
        <v>9600</v>
      </c>
      <c r="L101" s="53">
        <f t="shared" si="2"/>
        <v>0</v>
      </c>
      <c r="M101" s="48">
        <v>0</v>
      </c>
      <c r="N101" s="47">
        <v>0</v>
      </c>
      <c r="O101" s="59">
        <f t="shared" si="3"/>
        <v>0</v>
      </c>
      <c r="P101" s="48">
        <v>0</v>
      </c>
      <c r="Q101" s="43" t="s">
        <v>78</v>
      </c>
      <c r="R101" s="46">
        <v>0</v>
      </c>
      <c r="S101" s="46">
        <v>0</v>
      </c>
      <c r="T101" s="46">
        <v>9600</v>
      </c>
      <c r="U101" s="49">
        <v>960</v>
      </c>
      <c r="V101" s="46">
        <v>8640</v>
      </c>
      <c r="W101" s="50">
        <v>45121</v>
      </c>
      <c r="X101" s="51" t="s">
        <v>277</v>
      </c>
      <c r="Z101" s="6"/>
    </row>
    <row r="102" spans="2:26" ht="31.5" customHeight="1">
      <c r="B102" s="14">
        <v>81</v>
      </c>
      <c r="C102" s="44" t="s">
        <v>262</v>
      </c>
      <c r="D102" s="44">
        <v>1849123</v>
      </c>
      <c r="E102" s="44" t="s">
        <v>38</v>
      </c>
      <c r="F102" s="44" t="s">
        <v>67</v>
      </c>
      <c r="G102" s="61">
        <v>33354876</v>
      </c>
      <c r="H102" s="45">
        <v>45103</v>
      </c>
      <c r="I102" s="45">
        <v>45107</v>
      </c>
      <c r="J102" s="46">
        <v>33912</v>
      </c>
      <c r="K102" s="47">
        <v>31736</v>
      </c>
      <c r="L102" s="53">
        <f t="shared" si="2"/>
        <v>2176</v>
      </c>
      <c r="M102" s="48">
        <v>0</v>
      </c>
      <c r="N102" s="47">
        <v>2176</v>
      </c>
      <c r="O102" s="59">
        <f t="shared" si="3"/>
        <v>2176</v>
      </c>
      <c r="P102" s="48">
        <v>2175</v>
      </c>
      <c r="Q102" s="43">
        <v>6597</v>
      </c>
      <c r="R102" s="46">
        <v>0</v>
      </c>
      <c r="S102" s="46">
        <v>0</v>
      </c>
      <c r="T102" s="46">
        <v>31736</v>
      </c>
      <c r="U102" s="49">
        <v>3174</v>
      </c>
      <c r="V102" s="46">
        <v>28562</v>
      </c>
      <c r="W102" s="50">
        <v>45120</v>
      </c>
      <c r="X102" s="51" t="s">
        <v>278</v>
      </c>
      <c r="Z102" s="6"/>
    </row>
    <row r="103" spans="2:26" ht="31.5" customHeight="1">
      <c r="B103" s="14">
        <v>82</v>
      </c>
      <c r="C103" s="44" t="s">
        <v>263</v>
      </c>
      <c r="D103" s="44">
        <v>1562016</v>
      </c>
      <c r="E103" s="44" t="s">
        <v>36</v>
      </c>
      <c r="F103" s="44" t="s">
        <v>39</v>
      </c>
      <c r="G103" s="61">
        <v>23062901065</v>
      </c>
      <c r="H103" s="45">
        <v>45106</v>
      </c>
      <c r="I103" s="45">
        <v>45107</v>
      </c>
      <c r="J103" s="46">
        <v>68652</v>
      </c>
      <c r="K103" s="47">
        <v>50126</v>
      </c>
      <c r="L103" s="53">
        <f t="shared" si="2"/>
        <v>18526</v>
      </c>
      <c r="M103" s="48">
        <v>0</v>
      </c>
      <c r="N103" s="47">
        <v>18526</v>
      </c>
      <c r="O103" s="59">
        <f t="shared" si="3"/>
        <v>18526</v>
      </c>
      <c r="P103" s="48">
        <v>18526</v>
      </c>
      <c r="Q103" s="43">
        <v>6616</v>
      </c>
      <c r="R103" s="46">
        <v>0</v>
      </c>
      <c r="S103" s="46">
        <v>0</v>
      </c>
      <c r="T103" s="46">
        <v>50126</v>
      </c>
      <c r="U103" s="49">
        <v>5013</v>
      </c>
      <c r="V103" s="46">
        <v>45113</v>
      </c>
      <c r="W103" s="50">
        <v>45121</v>
      </c>
      <c r="X103" s="51" t="s">
        <v>279</v>
      </c>
      <c r="Z103" s="6"/>
    </row>
    <row r="104" spans="2:26" ht="31.5" customHeight="1">
      <c r="B104" s="14">
        <v>83</v>
      </c>
      <c r="C104" s="44" t="s">
        <v>264</v>
      </c>
      <c r="D104" s="44">
        <v>1819823</v>
      </c>
      <c r="E104" s="44" t="s">
        <v>65</v>
      </c>
      <c r="F104" s="44" t="s">
        <v>66</v>
      </c>
      <c r="G104" s="61" t="s">
        <v>270</v>
      </c>
      <c r="H104" s="45">
        <v>45104</v>
      </c>
      <c r="I104" s="45">
        <v>45111</v>
      </c>
      <c r="J104" s="46">
        <v>180364</v>
      </c>
      <c r="K104" s="47">
        <v>165607</v>
      </c>
      <c r="L104" s="53">
        <f t="shared" si="2"/>
        <v>14757</v>
      </c>
      <c r="M104" s="48">
        <v>0</v>
      </c>
      <c r="N104" s="47">
        <v>14757</v>
      </c>
      <c r="O104" s="59">
        <f t="shared" si="3"/>
        <v>14757</v>
      </c>
      <c r="P104" s="48">
        <v>14757</v>
      </c>
      <c r="Q104" s="43">
        <v>6812</v>
      </c>
      <c r="R104" s="46">
        <v>0</v>
      </c>
      <c r="S104" s="46">
        <v>0</v>
      </c>
      <c r="T104" s="46">
        <v>165607</v>
      </c>
      <c r="U104" s="49">
        <v>16561</v>
      </c>
      <c r="V104" s="46">
        <v>149046</v>
      </c>
      <c r="W104" s="50">
        <v>45122</v>
      </c>
      <c r="X104" s="51" t="s">
        <v>280</v>
      </c>
      <c r="Z104" s="6"/>
    </row>
    <row r="105" spans="2:26" ht="31.5" customHeight="1">
      <c r="B105" s="14">
        <v>84</v>
      </c>
      <c r="C105" s="44" t="s">
        <v>265</v>
      </c>
      <c r="D105" s="44">
        <v>1459723</v>
      </c>
      <c r="E105" s="44" t="s">
        <v>65</v>
      </c>
      <c r="F105" s="44" t="s">
        <v>66</v>
      </c>
      <c r="G105" s="61" t="s">
        <v>271</v>
      </c>
      <c r="H105" s="45">
        <v>45111</v>
      </c>
      <c r="I105" s="45">
        <v>45112</v>
      </c>
      <c r="J105" s="46">
        <v>20361</v>
      </c>
      <c r="K105" s="47">
        <v>20361</v>
      </c>
      <c r="L105" s="53">
        <f t="shared" si="2"/>
        <v>0</v>
      </c>
      <c r="M105" s="48">
        <v>0</v>
      </c>
      <c r="N105" s="47">
        <v>0</v>
      </c>
      <c r="O105" s="59">
        <f t="shared" si="3"/>
        <v>0</v>
      </c>
      <c r="P105" s="48">
        <v>0</v>
      </c>
      <c r="Q105" s="43" t="s">
        <v>275</v>
      </c>
      <c r="R105" s="46">
        <v>0</v>
      </c>
      <c r="S105" s="46">
        <v>0</v>
      </c>
      <c r="T105" s="46">
        <v>20361</v>
      </c>
      <c r="U105" s="49">
        <v>2036</v>
      </c>
      <c r="V105" s="46">
        <v>18325</v>
      </c>
      <c r="W105" s="50">
        <v>45122</v>
      </c>
      <c r="X105" s="51" t="s">
        <v>281</v>
      </c>
      <c r="Z105" s="6"/>
    </row>
    <row r="106" spans="2:26" ht="31.5" customHeight="1">
      <c r="B106" s="14">
        <v>85</v>
      </c>
      <c r="C106" s="44" t="s">
        <v>226</v>
      </c>
      <c r="D106" s="44">
        <v>1635723</v>
      </c>
      <c r="E106" s="44" t="s">
        <v>65</v>
      </c>
      <c r="F106" s="44" t="s">
        <v>66</v>
      </c>
      <c r="G106" s="61" t="s">
        <v>272</v>
      </c>
      <c r="H106" s="45">
        <v>45110</v>
      </c>
      <c r="I106" s="45">
        <v>45112</v>
      </c>
      <c r="J106" s="46">
        <v>17738</v>
      </c>
      <c r="K106" s="47">
        <v>14528</v>
      </c>
      <c r="L106" s="53">
        <f t="shared" si="2"/>
        <v>3210</v>
      </c>
      <c r="M106" s="48">
        <v>0</v>
      </c>
      <c r="N106" s="47">
        <v>2370</v>
      </c>
      <c r="O106" s="59">
        <f t="shared" si="3"/>
        <v>2370</v>
      </c>
      <c r="P106" s="48">
        <v>17738</v>
      </c>
      <c r="Q106" s="43" t="s">
        <v>276</v>
      </c>
      <c r="R106" s="46">
        <v>0</v>
      </c>
      <c r="S106" s="46">
        <v>840</v>
      </c>
      <c r="T106" s="46">
        <v>14528</v>
      </c>
      <c r="U106" s="49">
        <v>1453</v>
      </c>
      <c r="V106" s="46">
        <v>13075</v>
      </c>
      <c r="W106" s="50">
        <v>45122</v>
      </c>
      <c r="X106" s="51" t="s">
        <v>282</v>
      </c>
      <c r="Z106" s="6"/>
    </row>
    <row r="107" spans="2:26" ht="31.5" customHeight="1">
      <c r="B107" s="14">
        <v>86</v>
      </c>
      <c r="C107" s="44" t="s">
        <v>266</v>
      </c>
      <c r="D107" s="44">
        <v>2061121</v>
      </c>
      <c r="E107" s="44" t="s">
        <v>65</v>
      </c>
      <c r="F107" s="44" t="s">
        <v>66</v>
      </c>
      <c r="G107" s="61" t="s">
        <v>273</v>
      </c>
      <c r="H107" s="45">
        <v>45110</v>
      </c>
      <c r="I107" s="45">
        <v>45112</v>
      </c>
      <c r="J107" s="46">
        <v>57000</v>
      </c>
      <c r="K107" s="47">
        <v>57000</v>
      </c>
      <c r="L107" s="53">
        <f t="shared" si="2"/>
        <v>0</v>
      </c>
      <c r="M107" s="48">
        <v>0</v>
      </c>
      <c r="N107" s="47">
        <v>0</v>
      </c>
      <c r="O107" s="59">
        <f t="shared" si="3"/>
        <v>0</v>
      </c>
      <c r="P107" s="48">
        <v>0</v>
      </c>
      <c r="Q107" s="43" t="s">
        <v>78</v>
      </c>
      <c r="R107" s="46">
        <v>0</v>
      </c>
      <c r="S107" s="46">
        <v>0</v>
      </c>
      <c r="T107" s="46">
        <v>57000</v>
      </c>
      <c r="U107" s="49">
        <v>5700</v>
      </c>
      <c r="V107" s="46">
        <v>51300</v>
      </c>
      <c r="W107" s="50">
        <v>45122</v>
      </c>
      <c r="X107" s="51" t="s">
        <v>283</v>
      </c>
      <c r="Z107" s="6"/>
    </row>
    <row r="108" spans="2:26" ht="31.5" customHeight="1">
      <c r="B108" s="14">
        <v>87</v>
      </c>
      <c r="C108" s="44" t="s">
        <v>267</v>
      </c>
      <c r="D108" s="44">
        <v>1315814</v>
      </c>
      <c r="E108" s="44" t="s">
        <v>65</v>
      </c>
      <c r="F108" s="44" t="s">
        <v>66</v>
      </c>
      <c r="G108" s="61" t="s">
        <v>274</v>
      </c>
      <c r="H108" s="45">
        <v>45111</v>
      </c>
      <c r="I108" s="45">
        <v>45113</v>
      </c>
      <c r="J108" s="46">
        <v>65000</v>
      </c>
      <c r="K108" s="47">
        <v>65000</v>
      </c>
      <c r="L108" s="53">
        <f t="shared" si="2"/>
        <v>0</v>
      </c>
      <c r="M108" s="48">
        <v>0</v>
      </c>
      <c r="N108" s="47">
        <v>0</v>
      </c>
      <c r="O108" s="59">
        <f t="shared" si="3"/>
        <v>0</v>
      </c>
      <c r="P108" s="48">
        <v>0</v>
      </c>
      <c r="Q108" s="43" t="s">
        <v>78</v>
      </c>
      <c r="R108" s="46">
        <v>0</v>
      </c>
      <c r="S108" s="46">
        <v>0</v>
      </c>
      <c r="T108" s="46">
        <v>65000</v>
      </c>
      <c r="U108" s="49">
        <v>6500</v>
      </c>
      <c r="V108" s="46">
        <v>58500</v>
      </c>
      <c r="W108" s="50">
        <v>45122</v>
      </c>
      <c r="X108" s="51" t="s">
        <v>284</v>
      </c>
      <c r="Z108" s="6"/>
    </row>
    <row r="109" spans="2:26" ht="31.5" customHeight="1">
      <c r="B109" s="14">
        <v>88</v>
      </c>
      <c r="C109" s="44" t="s">
        <v>286</v>
      </c>
      <c r="D109" s="44">
        <v>1699223</v>
      </c>
      <c r="E109" s="44" t="s">
        <v>37</v>
      </c>
      <c r="F109" s="44" t="s">
        <v>289</v>
      </c>
      <c r="G109" s="61" t="s">
        <v>290</v>
      </c>
      <c r="H109" s="45">
        <v>45091</v>
      </c>
      <c r="I109" s="45">
        <v>45093</v>
      </c>
      <c r="J109" s="46">
        <v>37939</v>
      </c>
      <c r="K109" s="47">
        <v>26726</v>
      </c>
      <c r="L109" s="53">
        <f t="shared" si="2"/>
        <v>11213</v>
      </c>
      <c r="M109" s="48">
        <v>0</v>
      </c>
      <c r="N109" s="47">
        <v>11213</v>
      </c>
      <c r="O109" s="59">
        <f t="shared" si="3"/>
        <v>11213</v>
      </c>
      <c r="P109" s="48">
        <v>11213</v>
      </c>
      <c r="Q109" s="43">
        <v>5525</v>
      </c>
      <c r="R109" s="46">
        <v>0</v>
      </c>
      <c r="S109" s="46">
        <v>0</v>
      </c>
      <c r="T109" s="46">
        <v>26010</v>
      </c>
      <c r="U109" s="49">
        <v>2601</v>
      </c>
      <c r="V109" s="46">
        <v>23409</v>
      </c>
      <c r="W109" s="50">
        <v>45107</v>
      </c>
      <c r="X109" s="51">
        <v>23387191938</v>
      </c>
      <c r="Z109" s="6"/>
    </row>
    <row r="110" spans="2:26" ht="31.5" customHeight="1">
      <c r="B110" s="14">
        <v>89</v>
      </c>
      <c r="C110" s="44" t="s">
        <v>287</v>
      </c>
      <c r="D110" s="44">
        <v>1764523</v>
      </c>
      <c r="E110" s="44" t="s">
        <v>37</v>
      </c>
      <c r="F110" s="44" t="s">
        <v>289</v>
      </c>
      <c r="G110" s="61" t="s">
        <v>291</v>
      </c>
      <c r="H110" s="45">
        <v>45093</v>
      </c>
      <c r="I110" s="45">
        <v>45094</v>
      </c>
      <c r="J110" s="46">
        <v>77924</v>
      </c>
      <c r="K110" s="47">
        <v>63051</v>
      </c>
      <c r="L110" s="53">
        <f t="shared" si="2"/>
        <v>14873</v>
      </c>
      <c r="M110" s="48">
        <v>0</v>
      </c>
      <c r="N110" s="47">
        <v>14873</v>
      </c>
      <c r="O110" s="59">
        <f t="shared" si="3"/>
        <v>14873</v>
      </c>
      <c r="P110" s="48">
        <v>14873</v>
      </c>
      <c r="Q110" s="43">
        <v>5588</v>
      </c>
      <c r="R110" s="46">
        <v>0</v>
      </c>
      <c r="S110" s="46">
        <v>0</v>
      </c>
      <c r="T110" s="46">
        <v>63051</v>
      </c>
      <c r="U110" s="49">
        <v>6305</v>
      </c>
      <c r="V110" s="46">
        <v>56746</v>
      </c>
      <c r="W110" s="50">
        <v>45107</v>
      </c>
      <c r="X110" s="51">
        <v>23387201541</v>
      </c>
      <c r="Z110" s="6"/>
    </row>
    <row r="111" spans="2:26" ht="31.5" customHeight="1">
      <c r="B111" s="14">
        <v>90</v>
      </c>
      <c r="C111" s="44" t="s">
        <v>288</v>
      </c>
      <c r="D111" s="44">
        <v>1826723</v>
      </c>
      <c r="E111" s="44" t="s">
        <v>68</v>
      </c>
      <c r="F111" s="44" t="s">
        <v>66</v>
      </c>
      <c r="G111" s="61" t="s">
        <v>292</v>
      </c>
      <c r="H111" s="45">
        <v>45097</v>
      </c>
      <c r="I111" s="45">
        <v>45101</v>
      </c>
      <c r="J111" s="46">
        <v>31253</v>
      </c>
      <c r="K111" s="47">
        <v>26168</v>
      </c>
      <c r="L111" s="53">
        <f t="shared" si="2"/>
        <v>5085</v>
      </c>
      <c r="M111" s="48">
        <v>0</v>
      </c>
      <c r="N111" s="47">
        <v>3708</v>
      </c>
      <c r="O111" s="59">
        <f t="shared" si="3"/>
        <v>3708</v>
      </c>
      <c r="P111" s="48">
        <v>3708</v>
      </c>
      <c r="Q111" s="43">
        <v>6135</v>
      </c>
      <c r="R111" s="46">
        <v>0</v>
      </c>
      <c r="S111" s="46">
        <v>1377</v>
      </c>
      <c r="T111" s="46">
        <v>26168</v>
      </c>
      <c r="U111" s="49">
        <v>2617</v>
      </c>
      <c r="V111" s="46">
        <v>23551</v>
      </c>
      <c r="W111" s="50">
        <v>45111</v>
      </c>
      <c r="X111" s="51" t="s">
        <v>293</v>
      </c>
      <c r="Z111" s="6"/>
    </row>
    <row r="112" spans="2:26" ht="31.5" customHeight="1">
      <c r="B112" s="14">
        <v>91</v>
      </c>
      <c r="C112" s="44" t="s">
        <v>46</v>
      </c>
      <c r="D112" s="44">
        <v>1662623</v>
      </c>
      <c r="E112" s="44" t="s">
        <v>38</v>
      </c>
      <c r="F112" s="44" t="s">
        <v>35</v>
      </c>
      <c r="G112" s="61" t="s">
        <v>285</v>
      </c>
      <c r="H112" s="45">
        <v>45104</v>
      </c>
      <c r="I112" s="45">
        <v>45107</v>
      </c>
      <c r="J112" s="46">
        <v>50127</v>
      </c>
      <c r="K112" s="47">
        <v>46659</v>
      </c>
      <c r="L112" s="53">
        <f t="shared" si="2"/>
        <v>3468</v>
      </c>
      <c r="M112" s="48">
        <v>0</v>
      </c>
      <c r="N112" s="47">
        <v>2735</v>
      </c>
      <c r="O112" s="59">
        <f t="shared" si="3"/>
        <v>2735</v>
      </c>
      <c r="P112" s="48">
        <v>0</v>
      </c>
      <c r="Q112" s="43">
        <v>0</v>
      </c>
      <c r="R112" s="46">
        <v>0</v>
      </c>
      <c r="S112" s="46">
        <v>733</v>
      </c>
      <c r="T112" s="46">
        <v>45719</v>
      </c>
      <c r="U112" s="49">
        <v>4572</v>
      </c>
      <c r="V112" s="46">
        <v>41147</v>
      </c>
      <c r="W112" s="50">
        <v>45121</v>
      </c>
      <c r="X112" s="51" t="s">
        <v>294</v>
      </c>
      <c r="Z112" s="6"/>
    </row>
    <row r="113" spans="2:26" ht="31.5" customHeight="1">
      <c r="B113" s="66">
        <v>92</v>
      </c>
      <c r="C113" s="44" t="s">
        <v>295</v>
      </c>
      <c r="D113" s="44">
        <v>3169412</v>
      </c>
      <c r="E113" s="44" t="s">
        <v>64</v>
      </c>
      <c r="F113" s="44" t="s">
        <v>35</v>
      </c>
      <c r="G113" s="61" t="s">
        <v>298</v>
      </c>
      <c r="H113" s="45">
        <v>45069</v>
      </c>
      <c r="I113" s="45">
        <v>45070</v>
      </c>
      <c r="J113" s="46">
        <v>40833</v>
      </c>
      <c r="K113" s="47">
        <v>31416</v>
      </c>
      <c r="L113" s="53">
        <f t="shared" si="2"/>
        <v>9417</v>
      </c>
      <c r="M113" s="48">
        <v>0</v>
      </c>
      <c r="N113" s="47">
        <v>7769</v>
      </c>
      <c r="O113" s="59">
        <f t="shared" si="3"/>
        <v>7769</v>
      </c>
      <c r="P113" s="48">
        <v>9417</v>
      </c>
      <c r="Q113" s="43">
        <v>3973</v>
      </c>
      <c r="R113" s="46">
        <v>0</v>
      </c>
      <c r="S113" s="46">
        <v>1648</v>
      </c>
      <c r="T113" s="46">
        <v>31416</v>
      </c>
      <c r="U113" s="49">
        <v>3142</v>
      </c>
      <c r="V113" s="46">
        <v>28274</v>
      </c>
      <c r="W113" s="50">
        <v>45124</v>
      </c>
      <c r="X113" s="51" t="s">
        <v>301</v>
      </c>
      <c r="Z113" s="6"/>
    </row>
    <row r="114" spans="2:26" ht="31.5" customHeight="1">
      <c r="B114" s="66">
        <v>93</v>
      </c>
      <c r="C114" s="44" t="s">
        <v>296</v>
      </c>
      <c r="D114" s="44">
        <v>19114</v>
      </c>
      <c r="E114" s="44" t="s">
        <v>38</v>
      </c>
      <c r="F114" s="44" t="s">
        <v>35</v>
      </c>
      <c r="G114" s="61" t="s">
        <v>299</v>
      </c>
      <c r="H114" s="45">
        <v>45069</v>
      </c>
      <c r="I114" s="45">
        <v>45072</v>
      </c>
      <c r="J114" s="46">
        <v>54353</v>
      </c>
      <c r="K114" s="47">
        <v>49959</v>
      </c>
      <c r="L114" s="53">
        <f t="shared" si="2"/>
        <v>4394</v>
      </c>
      <c r="M114" s="48">
        <v>0</v>
      </c>
      <c r="N114" s="47">
        <v>3914</v>
      </c>
      <c r="O114" s="59">
        <f t="shared" si="3"/>
        <v>3914</v>
      </c>
      <c r="P114" s="48">
        <v>3914</v>
      </c>
      <c r="Q114" s="43">
        <v>4096</v>
      </c>
      <c r="R114" s="46">
        <v>0</v>
      </c>
      <c r="S114" s="46">
        <v>480</v>
      </c>
      <c r="T114" s="46">
        <v>49959</v>
      </c>
      <c r="U114" s="49">
        <v>4996</v>
      </c>
      <c r="V114" s="46">
        <v>44963</v>
      </c>
      <c r="W114" s="50">
        <v>45124</v>
      </c>
      <c r="X114" s="51" t="s">
        <v>301</v>
      </c>
      <c r="Z114" s="6"/>
    </row>
    <row r="115" spans="2:26" ht="31.5" customHeight="1">
      <c r="B115" s="66">
        <v>94</v>
      </c>
      <c r="C115" s="44" t="s">
        <v>297</v>
      </c>
      <c r="D115" s="44">
        <v>1678223</v>
      </c>
      <c r="E115" s="44" t="s">
        <v>65</v>
      </c>
      <c r="F115" s="44" t="s">
        <v>66</v>
      </c>
      <c r="G115" s="61" t="s">
        <v>300</v>
      </c>
      <c r="H115" s="45">
        <v>45086</v>
      </c>
      <c r="I115" s="45">
        <v>45087</v>
      </c>
      <c r="J115" s="46">
        <v>12076</v>
      </c>
      <c r="K115" s="47">
        <v>10100</v>
      </c>
      <c r="L115" s="53">
        <f t="shared" si="2"/>
        <v>1976</v>
      </c>
      <c r="M115" s="48">
        <v>0</v>
      </c>
      <c r="N115" s="47">
        <v>1445</v>
      </c>
      <c r="O115" s="59">
        <f t="shared" si="3"/>
        <v>1445</v>
      </c>
      <c r="P115" s="48">
        <v>1445</v>
      </c>
      <c r="Q115" s="43">
        <v>5093</v>
      </c>
      <c r="R115" s="46">
        <v>0</v>
      </c>
      <c r="S115" s="46">
        <v>531</v>
      </c>
      <c r="T115" s="46">
        <v>10100</v>
      </c>
      <c r="U115" s="49">
        <v>1010</v>
      </c>
      <c r="V115" s="46">
        <v>9090</v>
      </c>
      <c r="W115" s="50">
        <v>45094</v>
      </c>
      <c r="X115" s="51" t="s">
        <v>302</v>
      </c>
      <c r="Z115" s="6"/>
    </row>
    <row r="116" spans="2:26" ht="31.5" customHeight="1">
      <c r="B116" s="14">
        <v>95</v>
      </c>
      <c r="C116" s="44" t="s">
        <v>303</v>
      </c>
      <c r="D116" s="44">
        <v>1753023</v>
      </c>
      <c r="E116" s="44" t="s">
        <v>38</v>
      </c>
      <c r="F116" s="44" t="s">
        <v>67</v>
      </c>
      <c r="G116" s="61">
        <v>33218827</v>
      </c>
      <c r="H116" s="45">
        <v>45092</v>
      </c>
      <c r="I116" s="45">
        <v>45097</v>
      </c>
      <c r="J116" s="46">
        <v>128148</v>
      </c>
      <c r="K116" s="47">
        <v>92644</v>
      </c>
      <c r="L116" s="53">
        <f t="shared" si="2"/>
        <v>35504</v>
      </c>
      <c r="M116" s="48">
        <v>23910</v>
      </c>
      <c r="N116" s="47">
        <v>11594</v>
      </c>
      <c r="O116" s="59">
        <f t="shared" si="3"/>
        <v>35504</v>
      </c>
      <c r="P116" s="48">
        <v>35504</v>
      </c>
      <c r="Q116" s="43">
        <v>5776</v>
      </c>
      <c r="R116" s="46">
        <v>0</v>
      </c>
      <c r="S116" s="46">
        <v>0</v>
      </c>
      <c r="T116" s="46">
        <v>92644</v>
      </c>
      <c r="U116" s="49">
        <v>9264</v>
      </c>
      <c r="V116" s="46">
        <v>83380</v>
      </c>
      <c r="W116" s="50">
        <v>45124</v>
      </c>
      <c r="X116" s="51" t="s">
        <v>301</v>
      </c>
      <c r="Z116" s="6"/>
    </row>
    <row r="117" spans="2:26" ht="31.5" customHeight="1">
      <c r="B117" s="14">
        <v>96</v>
      </c>
      <c r="C117" s="44" t="s">
        <v>304</v>
      </c>
      <c r="D117" s="44">
        <v>1836223</v>
      </c>
      <c r="E117" s="44" t="s">
        <v>38</v>
      </c>
      <c r="F117" s="44" t="s">
        <v>139</v>
      </c>
      <c r="G117" s="61" t="s">
        <v>315</v>
      </c>
      <c r="H117" s="45">
        <v>45098</v>
      </c>
      <c r="I117" s="45">
        <v>45100</v>
      </c>
      <c r="J117" s="46">
        <v>20779</v>
      </c>
      <c r="K117" s="47">
        <v>14049</v>
      </c>
      <c r="L117" s="53">
        <f t="shared" si="2"/>
        <v>6730</v>
      </c>
      <c r="M117" s="48">
        <v>3512</v>
      </c>
      <c r="N117" s="47">
        <v>3218</v>
      </c>
      <c r="O117" s="59">
        <f t="shared" si="3"/>
        <v>6730</v>
      </c>
      <c r="P117" s="48">
        <v>6730</v>
      </c>
      <c r="Q117" s="43">
        <v>6040</v>
      </c>
      <c r="R117" s="46">
        <v>0</v>
      </c>
      <c r="S117" s="46">
        <v>0</v>
      </c>
      <c r="T117" s="46">
        <v>14049</v>
      </c>
      <c r="U117" s="49">
        <v>1405</v>
      </c>
      <c r="V117" s="46">
        <v>12644</v>
      </c>
      <c r="W117" s="50">
        <v>45119</v>
      </c>
      <c r="X117" s="51" t="s">
        <v>318</v>
      </c>
      <c r="Z117" s="6"/>
    </row>
    <row r="118" spans="2:26" ht="31.5" customHeight="1">
      <c r="B118" s="14">
        <v>97</v>
      </c>
      <c r="C118" s="44" t="s">
        <v>305</v>
      </c>
      <c r="D118" s="44">
        <v>1777323</v>
      </c>
      <c r="E118" s="44" t="s">
        <v>312</v>
      </c>
      <c r="F118" s="44" t="s">
        <v>314</v>
      </c>
      <c r="G118" s="61" t="s">
        <v>316</v>
      </c>
      <c r="H118" s="45">
        <v>45097</v>
      </c>
      <c r="I118" s="45">
        <v>45100</v>
      </c>
      <c r="J118" s="46">
        <v>109350</v>
      </c>
      <c r="K118" s="47">
        <v>109350</v>
      </c>
      <c r="L118" s="53">
        <f t="shared" si="2"/>
        <v>0</v>
      </c>
      <c r="M118" s="48">
        <v>0</v>
      </c>
      <c r="N118" s="47">
        <v>0</v>
      </c>
      <c r="O118" s="59">
        <f t="shared" si="3"/>
        <v>0</v>
      </c>
      <c r="P118" s="48">
        <v>0</v>
      </c>
      <c r="Q118" s="43" t="s">
        <v>78</v>
      </c>
      <c r="R118" s="46">
        <v>0</v>
      </c>
      <c r="S118" s="46">
        <v>0</v>
      </c>
      <c r="T118" s="46">
        <v>95815</v>
      </c>
      <c r="U118" s="49">
        <v>9582</v>
      </c>
      <c r="V118" s="46">
        <v>86233</v>
      </c>
      <c r="W118" s="50">
        <v>45110</v>
      </c>
      <c r="X118" s="51" t="s">
        <v>319</v>
      </c>
      <c r="Z118" s="6"/>
    </row>
    <row r="119" spans="2:26" ht="31.5" customHeight="1">
      <c r="B119" s="14">
        <v>98</v>
      </c>
      <c r="C119" s="44" t="s">
        <v>306</v>
      </c>
      <c r="D119" s="44">
        <v>1688323</v>
      </c>
      <c r="E119" s="44" t="s">
        <v>36</v>
      </c>
      <c r="F119" s="44" t="s">
        <v>139</v>
      </c>
      <c r="G119" s="61" t="s">
        <v>317</v>
      </c>
      <c r="H119" s="45">
        <v>45094</v>
      </c>
      <c r="I119" s="45">
        <v>45103</v>
      </c>
      <c r="J119" s="46">
        <v>258617</v>
      </c>
      <c r="K119" s="47">
        <v>198897</v>
      </c>
      <c r="L119" s="53">
        <f t="shared" si="2"/>
        <v>59720</v>
      </c>
      <c r="M119" s="48">
        <v>0</v>
      </c>
      <c r="N119" s="47">
        <v>59720</v>
      </c>
      <c r="O119" s="59">
        <f t="shared" si="3"/>
        <v>59720</v>
      </c>
      <c r="P119" s="48">
        <v>59719</v>
      </c>
      <c r="Q119" s="43">
        <v>6304</v>
      </c>
      <c r="R119" s="46">
        <v>0</v>
      </c>
      <c r="S119" s="46">
        <v>0</v>
      </c>
      <c r="T119" s="46">
        <v>198897</v>
      </c>
      <c r="U119" s="49">
        <v>19890</v>
      </c>
      <c r="V119" s="46">
        <v>179007</v>
      </c>
      <c r="W119" s="50">
        <v>45094</v>
      </c>
      <c r="X119" s="51" t="s">
        <v>320</v>
      </c>
      <c r="Z119" s="6"/>
    </row>
    <row r="120" spans="2:26" ht="31.5" customHeight="1">
      <c r="B120" s="14">
        <v>99</v>
      </c>
      <c r="C120" s="44" t="s">
        <v>307</v>
      </c>
      <c r="D120" s="44">
        <v>7410322</v>
      </c>
      <c r="E120" s="44" t="s">
        <v>313</v>
      </c>
      <c r="F120" s="44" t="s">
        <v>67</v>
      </c>
      <c r="G120" s="61">
        <v>114898481</v>
      </c>
      <c r="H120" s="45">
        <v>45103</v>
      </c>
      <c r="I120" s="45">
        <v>45104</v>
      </c>
      <c r="J120" s="46">
        <v>30122</v>
      </c>
      <c r="K120" s="47">
        <v>20316</v>
      </c>
      <c r="L120" s="53">
        <f t="shared" si="2"/>
        <v>9806</v>
      </c>
      <c r="M120" s="48">
        <v>0</v>
      </c>
      <c r="N120" s="47">
        <v>9806</v>
      </c>
      <c r="O120" s="59">
        <f t="shared" si="3"/>
        <v>9806</v>
      </c>
      <c r="P120" s="48">
        <v>9806</v>
      </c>
      <c r="Q120" s="43">
        <v>6380</v>
      </c>
      <c r="R120" s="46">
        <v>0</v>
      </c>
      <c r="S120" s="46">
        <v>0</v>
      </c>
      <c r="T120" s="46">
        <v>20316</v>
      </c>
      <c r="U120" s="49">
        <v>2032</v>
      </c>
      <c r="V120" s="46">
        <v>18284</v>
      </c>
      <c r="W120" s="50">
        <v>45127</v>
      </c>
      <c r="X120" s="51" t="s">
        <v>321</v>
      </c>
      <c r="Z120" s="6"/>
    </row>
    <row r="121" spans="2:26" ht="31.5" customHeight="1">
      <c r="B121" s="14">
        <v>100</v>
      </c>
      <c r="C121" s="44" t="s">
        <v>308</v>
      </c>
      <c r="D121" s="44">
        <v>7758022</v>
      </c>
      <c r="E121" s="44" t="s">
        <v>38</v>
      </c>
      <c r="F121" s="44" t="s">
        <v>67</v>
      </c>
      <c r="G121" s="61">
        <v>33395176</v>
      </c>
      <c r="H121" s="45">
        <v>45105</v>
      </c>
      <c r="I121" s="45">
        <v>45107</v>
      </c>
      <c r="J121" s="46">
        <v>10637</v>
      </c>
      <c r="K121" s="47">
        <v>10612</v>
      </c>
      <c r="L121" s="53">
        <f t="shared" si="2"/>
        <v>25</v>
      </c>
      <c r="M121" s="48">
        <v>0</v>
      </c>
      <c r="N121" s="47">
        <v>25</v>
      </c>
      <c r="O121" s="59">
        <f t="shared" si="3"/>
        <v>25</v>
      </c>
      <c r="P121" s="48">
        <v>0</v>
      </c>
      <c r="Q121" s="43">
        <v>0</v>
      </c>
      <c r="R121" s="46">
        <v>0</v>
      </c>
      <c r="S121" s="46">
        <v>0</v>
      </c>
      <c r="T121" s="46">
        <v>10612</v>
      </c>
      <c r="U121" s="49">
        <v>1061</v>
      </c>
      <c r="V121" s="46">
        <v>9551</v>
      </c>
      <c r="W121" s="50">
        <v>45124</v>
      </c>
      <c r="X121" s="51" t="s">
        <v>301</v>
      </c>
      <c r="Z121" s="6"/>
    </row>
    <row r="122" spans="2:26" ht="31.5" customHeight="1">
      <c r="B122" s="14">
        <v>101</v>
      </c>
      <c r="C122" s="44" t="s">
        <v>309</v>
      </c>
      <c r="D122" s="44">
        <v>1092616</v>
      </c>
      <c r="E122" s="44" t="s">
        <v>38</v>
      </c>
      <c r="F122" s="44" t="s">
        <v>230</v>
      </c>
      <c r="G122" s="61">
        <v>6148297</v>
      </c>
      <c r="H122" s="45">
        <v>45105</v>
      </c>
      <c r="I122" s="45">
        <v>45107</v>
      </c>
      <c r="J122" s="46">
        <v>119963</v>
      </c>
      <c r="K122" s="47">
        <v>114420</v>
      </c>
      <c r="L122" s="53">
        <f t="shared" si="2"/>
        <v>5543</v>
      </c>
      <c r="M122" s="48">
        <v>0</v>
      </c>
      <c r="N122" s="47">
        <v>5543</v>
      </c>
      <c r="O122" s="59">
        <f t="shared" si="3"/>
        <v>5543</v>
      </c>
      <c r="P122" s="48">
        <v>5543</v>
      </c>
      <c r="Q122" s="43">
        <v>6613</v>
      </c>
      <c r="R122" s="46">
        <v>0</v>
      </c>
      <c r="S122" s="46">
        <v>0</v>
      </c>
      <c r="T122" s="46">
        <v>114420</v>
      </c>
      <c r="U122" s="49">
        <v>11442</v>
      </c>
      <c r="V122" s="46">
        <v>102978</v>
      </c>
      <c r="W122" s="50">
        <v>45124</v>
      </c>
      <c r="X122" s="51" t="s">
        <v>301</v>
      </c>
      <c r="Z122" s="6"/>
    </row>
    <row r="123" spans="2:26" ht="31.5" customHeight="1">
      <c r="B123" s="14">
        <v>102</v>
      </c>
      <c r="C123" s="44" t="s">
        <v>310</v>
      </c>
      <c r="D123" s="44">
        <v>1538422</v>
      </c>
      <c r="E123" s="44" t="s">
        <v>38</v>
      </c>
      <c r="F123" s="44" t="s">
        <v>67</v>
      </c>
      <c r="G123" s="61">
        <v>114935578</v>
      </c>
      <c r="H123" s="45">
        <v>45104</v>
      </c>
      <c r="I123" s="45">
        <v>45108</v>
      </c>
      <c r="J123" s="46">
        <v>37804</v>
      </c>
      <c r="K123" s="47">
        <v>34735</v>
      </c>
      <c r="L123" s="53">
        <f t="shared" si="2"/>
        <v>3069</v>
      </c>
      <c r="M123" s="48">
        <v>0</v>
      </c>
      <c r="N123" s="47">
        <v>3069</v>
      </c>
      <c r="O123" s="59">
        <f t="shared" si="3"/>
        <v>3069</v>
      </c>
      <c r="P123" s="48">
        <v>3069</v>
      </c>
      <c r="Q123" s="43">
        <v>6660</v>
      </c>
      <c r="R123" s="46">
        <v>0</v>
      </c>
      <c r="S123" s="46">
        <v>0</v>
      </c>
      <c r="T123" s="46">
        <v>34735</v>
      </c>
      <c r="U123" s="49">
        <v>3474</v>
      </c>
      <c r="V123" s="46">
        <v>31261</v>
      </c>
      <c r="W123" s="50">
        <v>45124</v>
      </c>
      <c r="X123" s="51" t="s">
        <v>301</v>
      </c>
      <c r="Z123" s="6"/>
    </row>
    <row r="124" spans="2:26" ht="31.5" customHeight="1">
      <c r="B124" s="14">
        <v>103</v>
      </c>
      <c r="C124" s="44" t="s">
        <v>311</v>
      </c>
      <c r="D124" s="44">
        <v>3769921</v>
      </c>
      <c r="E124" s="44" t="s">
        <v>38</v>
      </c>
      <c r="F124" s="44" t="s">
        <v>67</v>
      </c>
      <c r="G124" s="61">
        <v>33423689</v>
      </c>
      <c r="H124" s="45">
        <v>45109</v>
      </c>
      <c r="I124" s="45">
        <v>45113</v>
      </c>
      <c r="J124" s="46">
        <v>54226</v>
      </c>
      <c r="K124" s="47">
        <v>51815</v>
      </c>
      <c r="L124" s="53">
        <f t="shared" si="2"/>
        <v>2411</v>
      </c>
      <c r="M124" s="48">
        <v>0</v>
      </c>
      <c r="N124" s="47">
        <v>2411</v>
      </c>
      <c r="O124" s="59">
        <f t="shared" si="3"/>
        <v>2411</v>
      </c>
      <c r="P124" s="48">
        <v>2411</v>
      </c>
      <c r="Q124" s="43">
        <v>6996</v>
      </c>
      <c r="R124" s="46">
        <v>0</v>
      </c>
      <c r="S124" s="46">
        <v>0</v>
      </c>
      <c r="T124" s="46">
        <v>51815</v>
      </c>
      <c r="U124" s="49">
        <v>5182</v>
      </c>
      <c r="V124" s="46">
        <v>46633</v>
      </c>
      <c r="W124" s="50">
        <v>45124</v>
      </c>
      <c r="X124" s="51" t="s">
        <v>301</v>
      </c>
      <c r="Z124" s="6"/>
    </row>
    <row r="125" spans="2:26" ht="31.5" customHeight="1">
      <c r="B125" s="14">
        <v>104</v>
      </c>
      <c r="C125" s="44" t="s">
        <v>322</v>
      </c>
      <c r="D125" s="44">
        <v>7609122</v>
      </c>
      <c r="E125" s="44" t="s">
        <v>40</v>
      </c>
      <c r="F125" s="44" t="s">
        <v>326</v>
      </c>
      <c r="G125" s="61" t="s">
        <v>330</v>
      </c>
      <c r="H125" s="45">
        <v>44994</v>
      </c>
      <c r="I125" s="45">
        <v>44996</v>
      </c>
      <c r="J125" s="46">
        <v>32872</v>
      </c>
      <c r="K125" s="47">
        <v>31846</v>
      </c>
      <c r="L125" s="53">
        <f t="shared" si="2"/>
        <v>1026</v>
      </c>
      <c r="M125" s="48">
        <v>0</v>
      </c>
      <c r="N125" s="47">
        <v>1026</v>
      </c>
      <c r="O125" s="59">
        <f t="shared" si="3"/>
        <v>1026</v>
      </c>
      <c r="P125" s="48">
        <v>1026</v>
      </c>
      <c r="Q125" s="67">
        <v>25706</v>
      </c>
      <c r="R125" s="46">
        <v>0</v>
      </c>
      <c r="S125" s="46">
        <v>0</v>
      </c>
      <c r="T125" s="46">
        <v>31032</v>
      </c>
      <c r="U125" s="49">
        <v>3185</v>
      </c>
      <c r="V125" s="46">
        <v>27847</v>
      </c>
      <c r="W125" s="50">
        <v>45118</v>
      </c>
      <c r="X125" s="51" t="s">
        <v>236</v>
      </c>
      <c r="Z125" s="6"/>
    </row>
    <row r="126" spans="2:26" ht="31.5" customHeight="1">
      <c r="B126" s="14">
        <v>105</v>
      </c>
      <c r="C126" s="44" t="s">
        <v>323</v>
      </c>
      <c r="D126" s="44">
        <v>939811</v>
      </c>
      <c r="E126" s="44" t="s">
        <v>40</v>
      </c>
      <c r="F126" s="44" t="s">
        <v>326</v>
      </c>
      <c r="G126" s="61" t="s">
        <v>331</v>
      </c>
      <c r="H126" s="45">
        <v>45082</v>
      </c>
      <c r="I126" s="45">
        <v>45086</v>
      </c>
      <c r="J126" s="46">
        <v>39816</v>
      </c>
      <c r="K126" s="47">
        <v>30661</v>
      </c>
      <c r="L126" s="53">
        <f t="shared" si="2"/>
        <v>9155</v>
      </c>
      <c r="M126" s="48">
        <v>3407</v>
      </c>
      <c r="N126" s="47">
        <v>5748</v>
      </c>
      <c r="O126" s="59">
        <f t="shared" si="3"/>
        <v>9155</v>
      </c>
      <c r="P126" s="48">
        <v>9155</v>
      </c>
      <c r="Q126" s="68" t="s">
        <v>333</v>
      </c>
      <c r="R126" s="46">
        <v>0</v>
      </c>
      <c r="S126" s="46"/>
      <c r="T126" s="46">
        <v>30661</v>
      </c>
      <c r="U126" s="49">
        <v>3066</v>
      </c>
      <c r="V126" s="46">
        <v>27595</v>
      </c>
      <c r="W126" s="50">
        <v>45114</v>
      </c>
      <c r="X126" s="51" t="s">
        <v>335</v>
      </c>
      <c r="Z126" s="6"/>
    </row>
    <row r="127" spans="2:26" ht="31.5" customHeight="1">
      <c r="B127" s="14">
        <v>106</v>
      </c>
      <c r="C127" s="44" t="s">
        <v>324</v>
      </c>
      <c r="D127" s="44">
        <v>679722</v>
      </c>
      <c r="E127" s="44" t="s">
        <v>327</v>
      </c>
      <c r="F127" s="44" t="s">
        <v>328</v>
      </c>
      <c r="G127" s="61" t="s">
        <v>332</v>
      </c>
      <c r="H127" s="45">
        <v>45089</v>
      </c>
      <c r="I127" s="45">
        <v>45089</v>
      </c>
      <c r="J127" s="46">
        <v>24769</v>
      </c>
      <c r="K127" s="47">
        <v>22444</v>
      </c>
      <c r="L127" s="53">
        <f t="shared" si="2"/>
        <v>2325</v>
      </c>
      <c r="M127" s="48">
        <v>0</v>
      </c>
      <c r="N127" s="47">
        <v>2325</v>
      </c>
      <c r="O127" s="59">
        <f t="shared" si="3"/>
        <v>2325</v>
      </c>
      <c r="P127" s="48">
        <v>2325</v>
      </c>
      <c r="Q127" s="68" t="s">
        <v>334</v>
      </c>
      <c r="R127" s="46">
        <v>0</v>
      </c>
      <c r="S127" s="46">
        <v>0</v>
      </c>
      <c r="T127" s="46">
        <v>22444</v>
      </c>
      <c r="U127" s="49">
        <v>2244</v>
      </c>
      <c r="V127" s="46">
        <v>20200</v>
      </c>
      <c r="W127" s="50">
        <v>45125</v>
      </c>
      <c r="X127" s="51" t="s">
        <v>336</v>
      </c>
      <c r="Z127" s="6"/>
    </row>
    <row r="128" spans="2:26" ht="31.5" customHeight="1">
      <c r="B128" s="14">
        <v>107</v>
      </c>
      <c r="C128" s="44" t="s">
        <v>325</v>
      </c>
      <c r="D128" s="44">
        <v>1884423</v>
      </c>
      <c r="E128" s="44" t="s">
        <v>329</v>
      </c>
      <c r="F128" s="44" t="s">
        <v>39</v>
      </c>
      <c r="G128" s="61">
        <v>23062801572</v>
      </c>
      <c r="H128" s="45">
        <v>45102</v>
      </c>
      <c r="I128" s="45">
        <v>45108</v>
      </c>
      <c r="J128" s="46">
        <v>118584</v>
      </c>
      <c r="K128" s="47">
        <v>108851</v>
      </c>
      <c r="L128" s="53">
        <f t="shared" si="2"/>
        <v>9733</v>
      </c>
      <c r="M128" s="48">
        <v>0</v>
      </c>
      <c r="N128" s="47">
        <v>9733</v>
      </c>
      <c r="O128" s="59">
        <f t="shared" si="3"/>
        <v>9733</v>
      </c>
      <c r="P128" s="48">
        <v>9733</v>
      </c>
      <c r="Q128" s="69">
        <v>6697</v>
      </c>
      <c r="R128" s="46">
        <v>0</v>
      </c>
      <c r="S128" s="46">
        <v>0</v>
      </c>
      <c r="T128" s="46">
        <v>108851</v>
      </c>
      <c r="U128" s="49">
        <v>10885</v>
      </c>
      <c r="V128" s="46">
        <v>97966</v>
      </c>
      <c r="W128" s="50">
        <v>45126</v>
      </c>
      <c r="X128" s="51" t="s">
        <v>337</v>
      </c>
      <c r="Z128" s="6"/>
    </row>
    <row r="129" spans="2:26" ht="31.5" customHeight="1">
      <c r="B129" s="14">
        <v>108</v>
      </c>
      <c r="C129" s="44" t="s">
        <v>340</v>
      </c>
      <c r="D129" s="44">
        <v>1868223</v>
      </c>
      <c r="E129" s="44" t="s">
        <v>341</v>
      </c>
      <c r="F129" s="44" t="s">
        <v>35</v>
      </c>
      <c r="G129" s="61" t="s">
        <v>342</v>
      </c>
      <c r="H129" s="45">
        <v>45101</v>
      </c>
      <c r="I129" s="45">
        <v>45110</v>
      </c>
      <c r="J129" s="46">
        <v>234662</v>
      </c>
      <c r="K129" s="47">
        <v>180000</v>
      </c>
      <c r="L129" s="53">
        <f t="shared" si="2"/>
        <v>54662</v>
      </c>
      <c r="M129" s="48">
        <v>20000</v>
      </c>
      <c r="N129" s="47">
        <v>34662</v>
      </c>
      <c r="O129" s="59">
        <f t="shared" si="3"/>
        <v>54662</v>
      </c>
      <c r="P129" s="48">
        <v>54662</v>
      </c>
      <c r="Q129" s="69" t="s">
        <v>343</v>
      </c>
      <c r="R129" s="46">
        <v>0</v>
      </c>
      <c r="S129" s="46">
        <v>0</v>
      </c>
      <c r="T129" s="46">
        <v>180000</v>
      </c>
      <c r="U129" s="49">
        <v>18000</v>
      </c>
      <c r="V129" s="46">
        <v>162000</v>
      </c>
      <c r="W129" s="50" t="s">
        <v>344</v>
      </c>
      <c r="X129" s="51" t="s">
        <v>345</v>
      </c>
      <c r="Z129" s="6"/>
    </row>
    <row r="130" spans="2:26" ht="21" customHeight="1">
      <c r="B130" s="70" t="s">
        <v>54</v>
      </c>
      <c r="C130" s="71"/>
      <c r="D130" s="71"/>
      <c r="E130" s="71"/>
      <c r="F130" s="71"/>
      <c r="G130" s="71"/>
      <c r="H130" s="71"/>
      <c r="I130" s="72"/>
      <c r="J130" s="27">
        <f t="shared" ref="J130:P130" si="4">SUM(J22:J129)</f>
        <v>8664838</v>
      </c>
      <c r="K130" s="36">
        <f t="shared" si="4"/>
        <v>6819366</v>
      </c>
      <c r="L130" s="38">
        <f t="shared" si="4"/>
        <v>1845472</v>
      </c>
      <c r="M130" s="37">
        <f t="shared" si="4"/>
        <v>315506</v>
      </c>
      <c r="N130" s="36">
        <f t="shared" si="4"/>
        <v>1482910</v>
      </c>
      <c r="O130" s="60">
        <f t="shared" si="4"/>
        <v>1798416</v>
      </c>
      <c r="P130" s="37">
        <f t="shared" si="4"/>
        <v>1783413</v>
      </c>
      <c r="Q130" s="41"/>
      <c r="R130" s="27">
        <f>SUM(R22:R129)</f>
        <v>3967</v>
      </c>
      <c r="S130" s="27">
        <f>SUM(S22:S129)</f>
        <v>47542</v>
      </c>
      <c r="T130" s="27">
        <f>SUM(T22:T129)</f>
        <v>6790976</v>
      </c>
      <c r="U130" s="39">
        <f>SUM(U22:U129)</f>
        <v>679192</v>
      </c>
      <c r="V130" s="27">
        <f>SUM(V22:V129)</f>
        <v>6111784</v>
      </c>
      <c r="W130" s="25"/>
      <c r="X130" s="26"/>
    </row>
    <row r="131" spans="2:26" ht="15.75" customHeight="1">
      <c r="U131" s="24"/>
    </row>
    <row r="132" spans="2:26" ht="15">
      <c r="B132" s="65"/>
      <c r="L132" s="21"/>
      <c r="M132" s="21"/>
      <c r="N132" s="21"/>
      <c r="O132" s="21"/>
      <c r="P132" s="21"/>
      <c r="Q132" s="21"/>
      <c r="R132" s="21"/>
      <c r="S132" s="21"/>
      <c r="T132" s="21"/>
      <c r="U132" s="40"/>
    </row>
    <row r="133" spans="2:26" ht="15">
      <c r="L133" s="22"/>
      <c r="M133" s="22"/>
      <c r="N133" s="22"/>
      <c r="O133" s="22"/>
      <c r="P133" s="22"/>
      <c r="Q133" s="22"/>
      <c r="R133" s="22"/>
      <c r="S133" s="22"/>
      <c r="T133" s="22"/>
      <c r="U133" s="40"/>
    </row>
    <row r="134" spans="2:26" ht="15">
      <c r="L134" s="22"/>
      <c r="M134" s="22"/>
      <c r="N134" s="22"/>
      <c r="O134" s="22"/>
      <c r="P134" s="22"/>
      <c r="Q134" s="22"/>
      <c r="R134" s="22"/>
      <c r="S134" s="22"/>
      <c r="T134" s="22"/>
      <c r="U134" s="24"/>
    </row>
    <row r="135" spans="2:26" ht="15">
      <c r="L135" s="23"/>
      <c r="U135" s="24"/>
    </row>
    <row r="136" spans="2:26" ht="15.75" customHeight="1">
      <c r="U136" s="24"/>
    </row>
    <row r="137" spans="2:26" ht="15.75" customHeight="1">
      <c r="U137" s="24"/>
    </row>
    <row r="138" spans="2:26" ht="15.75" customHeight="1">
      <c r="U138" s="24"/>
    </row>
    <row r="139" spans="2:26" ht="15.75" customHeight="1">
      <c r="U139" s="24"/>
    </row>
    <row r="142" spans="2:26" ht="15.75" customHeight="1">
      <c r="U142" s="24"/>
    </row>
  </sheetData>
  <autoFilter ref="A21:Z130"/>
  <mergeCells count="11">
    <mergeCell ref="B130:I130"/>
    <mergeCell ref="G8:K8"/>
    <mergeCell ref="A1:K2"/>
    <mergeCell ref="B10:F10"/>
    <mergeCell ref="B9:F9"/>
    <mergeCell ref="B8:F8"/>
    <mergeCell ref="B7:K7"/>
    <mergeCell ref="B6:K6"/>
    <mergeCell ref="G10:K10"/>
    <mergeCell ref="G9:K9"/>
    <mergeCell ref="A3:K4"/>
  </mergeCells>
  <conditionalFormatting sqref="G130:G65577 G1:G22 G24:G26">
    <cfRule type="duplicateValues" dxfId="86" priority="97"/>
  </conditionalFormatting>
  <conditionalFormatting sqref="G130:G65577">
    <cfRule type="duplicateValues" dxfId="85" priority="98"/>
  </conditionalFormatting>
  <conditionalFormatting sqref="G130:G65577">
    <cfRule type="duplicateValues" dxfId="84" priority="99"/>
  </conditionalFormatting>
  <conditionalFormatting sqref="G130:G65577">
    <cfRule type="duplicateValues" dxfId="83" priority="100"/>
  </conditionalFormatting>
  <conditionalFormatting sqref="G130:G65577">
    <cfRule type="duplicateValues" dxfId="82" priority="101"/>
  </conditionalFormatting>
  <conditionalFormatting sqref="G40">
    <cfRule type="duplicateValues" dxfId="81" priority="92"/>
    <cfRule type="duplicateValues" dxfId="80" priority="93"/>
  </conditionalFormatting>
  <conditionalFormatting sqref="G40">
    <cfRule type="duplicateValues" dxfId="79" priority="94"/>
  </conditionalFormatting>
  <conditionalFormatting sqref="G41">
    <cfRule type="duplicateValues" dxfId="78" priority="89"/>
    <cfRule type="duplicateValues" dxfId="77" priority="90"/>
  </conditionalFormatting>
  <conditionalFormatting sqref="G41">
    <cfRule type="duplicateValues" dxfId="76" priority="91"/>
  </conditionalFormatting>
  <conditionalFormatting sqref="G42">
    <cfRule type="duplicateValues" dxfId="75" priority="86"/>
    <cfRule type="duplicateValues" dxfId="74" priority="87"/>
  </conditionalFormatting>
  <conditionalFormatting sqref="G42">
    <cfRule type="duplicateValues" dxfId="73" priority="88"/>
  </conditionalFormatting>
  <conditionalFormatting sqref="G43">
    <cfRule type="duplicateValues" dxfId="72" priority="83"/>
    <cfRule type="duplicateValues" dxfId="71" priority="84"/>
  </conditionalFormatting>
  <conditionalFormatting sqref="G43">
    <cfRule type="duplicateValues" dxfId="70" priority="85"/>
  </conditionalFormatting>
  <conditionalFormatting sqref="G44">
    <cfRule type="duplicateValues" dxfId="69" priority="82"/>
  </conditionalFormatting>
  <conditionalFormatting sqref="G44">
    <cfRule type="duplicateValues" dxfId="68" priority="81"/>
  </conditionalFormatting>
  <conditionalFormatting sqref="G44">
    <cfRule type="duplicateValues" dxfId="67" priority="79"/>
    <cfRule type="duplicateValues" dxfId="66" priority="80"/>
  </conditionalFormatting>
  <conditionalFormatting sqref="G44">
    <cfRule type="duplicateValues" dxfId="65" priority="78"/>
  </conditionalFormatting>
  <conditionalFormatting sqref="G45">
    <cfRule type="duplicateValues" dxfId="64" priority="77"/>
  </conditionalFormatting>
  <conditionalFormatting sqref="G45">
    <cfRule type="duplicateValues" dxfId="63" priority="76"/>
  </conditionalFormatting>
  <conditionalFormatting sqref="G45">
    <cfRule type="duplicateValues" dxfId="62" priority="74"/>
    <cfRule type="duplicateValues" dxfId="61" priority="75"/>
  </conditionalFormatting>
  <conditionalFormatting sqref="G45">
    <cfRule type="duplicateValues" dxfId="60" priority="73"/>
  </conditionalFormatting>
  <conditionalFormatting sqref="G46:G51">
    <cfRule type="duplicateValues" dxfId="59" priority="72"/>
  </conditionalFormatting>
  <conditionalFormatting sqref="G46:G51">
    <cfRule type="duplicateValues" dxfId="58" priority="71"/>
  </conditionalFormatting>
  <conditionalFormatting sqref="G46:G51">
    <cfRule type="duplicateValues" dxfId="57" priority="69"/>
    <cfRule type="duplicateValues" dxfId="56" priority="70"/>
  </conditionalFormatting>
  <conditionalFormatting sqref="G46:G51">
    <cfRule type="duplicateValues" dxfId="55" priority="68"/>
  </conditionalFormatting>
  <conditionalFormatting sqref="G52:G58">
    <cfRule type="duplicateValues" dxfId="54" priority="67"/>
  </conditionalFormatting>
  <conditionalFormatting sqref="G52:G58">
    <cfRule type="duplicateValues" dxfId="53" priority="66"/>
  </conditionalFormatting>
  <conditionalFormatting sqref="G52:G58">
    <cfRule type="duplicateValues" dxfId="52" priority="64"/>
    <cfRule type="duplicateValues" dxfId="51" priority="65"/>
  </conditionalFormatting>
  <conditionalFormatting sqref="G52:G58">
    <cfRule type="duplicateValues" dxfId="50" priority="63"/>
  </conditionalFormatting>
  <conditionalFormatting sqref="G59:G64">
    <cfRule type="duplicateValues" dxfId="49" priority="57"/>
  </conditionalFormatting>
  <conditionalFormatting sqref="G59:G64">
    <cfRule type="duplicateValues" dxfId="48" priority="56"/>
  </conditionalFormatting>
  <conditionalFormatting sqref="G59:G64">
    <cfRule type="duplicateValues" dxfId="47" priority="54"/>
    <cfRule type="duplicateValues" dxfId="46" priority="55"/>
  </conditionalFormatting>
  <conditionalFormatting sqref="G59:G64">
    <cfRule type="duplicateValues" dxfId="45" priority="53"/>
  </conditionalFormatting>
  <conditionalFormatting sqref="G65:G78">
    <cfRule type="duplicateValues" dxfId="44" priority="52"/>
  </conditionalFormatting>
  <conditionalFormatting sqref="G65:G78">
    <cfRule type="duplicateValues" dxfId="43" priority="51"/>
  </conditionalFormatting>
  <conditionalFormatting sqref="G65:G78">
    <cfRule type="duplicateValues" dxfId="42" priority="49"/>
    <cfRule type="duplicateValues" dxfId="41" priority="50"/>
  </conditionalFormatting>
  <conditionalFormatting sqref="G65:G78">
    <cfRule type="duplicateValues" dxfId="40" priority="48"/>
  </conditionalFormatting>
  <conditionalFormatting sqref="G79:G84">
    <cfRule type="duplicateValues" dxfId="39" priority="47"/>
  </conditionalFormatting>
  <conditionalFormatting sqref="G79:G84">
    <cfRule type="duplicateValues" dxfId="38" priority="46"/>
  </conditionalFormatting>
  <conditionalFormatting sqref="G79:G84">
    <cfRule type="duplicateValues" dxfId="37" priority="44"/>
    <cfRule type="duplicateValues" dxfId="36" priority="45"/>
  </conditionalFormatting>
  <conditionalFormatting sqref="G79:G84">
    <cfRule type="duplicateValues" dxfId="35" priority="43"/>
  </conditionalFormatting>
  <conditionalFormatting sqref="G85:G93">
    <cfRule type="duplicateValues" dxfId="34" priority="42"/>
  </conditionalFormatting>
  <conditionalFormatting sqref="G85:G93">
    <cfRule type="duplicateValues" dxfId="33" priority="41"/>
  </conditionalFormatting>
  <conditionalFormatting sqref="G85:G93">
    <cfRule type="duplicateValues" dxfId="32" priority="39"/>
    <cfRule type="duplicateValues" dxfId="31" priority="40"/>
  </conditionalFormatting>
  <conditionalFormatting sqref="G85:G93">
    <cfRule type="duplicateValues" dxfId="30" priority="38"/>
  </conditionalFormatting>
  <conditionalFormatting sqref="G94:G100">
    <cfRule type="duplicateValues" dxfId="29" priority="37"/>
  </conditionalFormatting>
  <conditionalFormatting sqref="G94:G100">
    <cfRule type="duplicateValues" dxfId="28" priority="36"/>
  </conditionalFormatting>
  <conditionalFormatting sqref="G94:G100">
    <cfRule type="duplicateValues" dxfId="27" priority="34"/>
    <cfRule type="duplicateValues" dxfId="26" priority="35"/>
  </conditionalFormatting>
  <conditionalFormatting sqref="G94:G100">
    <cfRule type="duplicateValues" dxfId="25" priority="33"/>
  </conditionalFormatting>
  <conditionalFormatting sqref="G101:G105">
    <cfRule type="duplicateValues" dxfId="24" priority="32"/>
  </conditionalFormatting>
  <conditionalFormatting sqref="G101:G105">
    <cfRule type="duplicateValues" dxfId="23" priority="31"/>
  </conditionalFormatting>
  <conditionalFormatting sqref="G101:G105">
    <cfRule type="duplicateValues" dxfId="22" priority="29"/>
    <cfRule type="duplicateValues" dxfId="21" priority="30"/>
  </conditionalFormatting>
  <conditionalFormatting sqref="G101:G105">
    <cfRule type="duplicateValues" dxfId="20" priority="28"/>
  </conditionalFormatting>
  <conditionalFormatting sqref="G106:G108">
    <cfRule type="duplicateValues" dxfId="19" priority="22"/>
  </conditionalFormatting>
  <conditionalFormatting sqref="G106:G108">
    <cfRule type="duplicateValues" dxfId="18" priority="21"/>
  </conditionalFormatting>
  <conditionalFormatting sqref="G106:G108">
    <cfRule type="duplicateValues" dxfId="17" priority="19"/>
    <cfRule type="duplicateValues" dxfId="16" priority="20"/>
  </conditionalFormatting>
  <conditionalFormatting sqref="G106:G108">
    <cfRule type="duplicateValues" dxfId="15" priority="18"/>
  </conditionalFormatting>
  <conditionalFormatting sqref="G109:G112">
    <cfRule type="duplicateValues" dxfId="14" priority="110"/>
  </conditionalFormatting>
  <conditionalFormatting sqref="G109:G112">
    <cfRule type="duplicateValues" dxfId="13" priority="111"/>
    <cfRule type="duplicateValues" dxfId="12" priority="112"/>
  </conditionalFormatting>
  <conditionalFormatting sqref="G113:G115">
    <cfRule type="duplicateValues" dxfId="11" priority="10"/>
  </conditionalFormatting>
  <conditionalFormatting sqref="G113:G115">
    <cfRule type="duplicateValues" dxfId="10" priority="11"/>
    <cfRule type="duplicateValues" dxfId="9" priority="12"/>
  </conditionalFormatting>
  <conditionalFormatting sqref="G116:G124">
    <cfRule type="duplicateValues" dxfId="8" priority="7"/>
  </conditionalFormatting>
  <conditionalFormatting sqref="G116:G124">
    <cfRule type="duplicateValues" dxfId="7" priority="8"/>
    <cfRule type="duplicateValues" dxfId="6" priority="9"/>
  </conditionalFormatting>
  <conditionalFormatting sqref="G125:G128">
    <cfRule type="duplicateValues" dxfId="5" priority="4"/>
  </conditionalFormatting>
  <conditionalFormatting sqref="G125:G128">
    <cfRule type="duplicateValues" dxfId="4" priority="5"/>
    <cfRule type="duplicateValues" dxfId="3" priority="6"/>
  </conditionalFormatting>
  <conditionalFormatting sqref="G129">
    <cfRule type="duplicateValues" dxfId="2" priority="1"/>
  </conditionalFormatting>
  <conditionalFormatting sqref="G129"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6"/>
  <sheetViews>
    <sheetView workbookViewId="0">
      <selection activeCell="K16" sqref="K16"/>
    </sheetView>
  </sheetViews>
  <sheetFormatPr defaultRowHeight="15"/>
  <sheetData>
    <row r="3" spans="1:4">
      <c r="A3" s="30"/>
      <c r="B3" s="30"/>
      <c r="C3" s="30"/>
      <c r="D3" s="30"/>
    </row>
    <row r="4" spans="1:4">
      <c r="A4" s="30"/>
      <c r="B4" s="28"/>
      <c r="C4" s="30"/>
      <c r="D4" s="30"/>
    </row>
    <row r="5" spans="1:4">
      <c r="A5" s="30"/>
      <c r="B5" s="28"/>
      <c r="C5" s="30"/>
      <c r="D5" s="30"/>
    </row>
    <row r="6" spans="1:4">
      <c r="A6" s="30"/>
      <c r="B6" s="28"/>
      <c r="C6" s="30"/>
      <c r="D6" s="30"/>
    </row>
    <row r="7" spans="1:4">
      <c r="A7" s="30"/>
      <c r="B7" s="28"/>
      <c r="C7" s="30"/>
      <c r="D7" s="30"/>
    </row>
    <row r="8" spans="1:4">
      <c r="A8" s="30"/>
      <c r="B8" s="28"/>
      <c r="C8" s="30"/>
      <c r="D8" s="30"/>
    </row>
    <row r="9" spans="1:4">
      <c r="A9" s="30"/>
      <c r="B9" s="28"/>
      <c r="C9" s="30"/>
      <c r="D9" s="30"/>
    </row>
    <row r="10" spans="1:4">
      <c r="A10" s="30"/>
      <c r="B10" s="28"/>
      <c r="C10" s="30"/>
      <c r="D10" s="30"/>
    </row>
    <row r="11" spans="1:4">
      <c r="A11" s="30"/>
      <c r="B11" s="28"/>
      <c r="C11" s="30"/>
      <c r="D11" s="30"/>
    </row>
    <row r="12" spans="1:4">
      <c r="A12" s="30"/>
      <c r="B12" s="28"/>
      <c r="C12" s="30"/>
      <c r="D12" s="30"/>
    </row>
    <row r="13" spans="1:4">
      <c r="A13" s="30"/>
      <c r="B13" s="28"/>
      <c r="C13" s="30"/>
      <c r="D13" s="30"/>
    </row>
    <row r="14" spans="1:4">
      <c r="A14" s="30"/>
      <c r="B14" s="28"/>
      <c r="C14" s="30"/>
      <c r="D14" s="30"/>
    </row>
    <row r="15" spans="1:4">
      <c r="A15" s="30"/>
      <c r="B15" s="28"/>
      <c r="C15" s="30"/>
      <c r="D15" s="30"/>
    </row>
    <row r="16" spans="1:4">
      <c r="A16" s="30"/>
      <c r="B16" s="28"/>
      <c r="C16" s="30"/>
      <c r="D16" s="30"/>
    </row>
    <row r="17" spans="1:4">
      <c r="A17" s="30"/>
      <c r="B17" s="28"/>
      <c r="C17" s="30"/>
      <c r="D17" s="30"/>
    </row>
    <row r="18" spans="1:4">
      <c r="A18" s="30"/>
      <c r="B18" s="28"/>
      <c r="C18" s="30"/>
      <c r="D18" s="30"/>
    </row>
    <row r="19" spans="1:4">
      <c r="A19" s="30"/>
      <c r="B19" s="28"/>
      <c r="C19" s="30"/>
      <c r="D19" s="30"/>
    </row>
    <row r="20" spans="1:4">
      <c r="A20" s="30"/>
      <c r="B20" s="28"/>
      <c r="C20" s="30"/>
      <c r="D20" s="30"/>
    </row>
    <row r="21" spans="1:4">
      <c r="A21" s="30"/>
      <c r="B21" s="28"/>
      <c r="C21" s="30"/>
      <c r="D21" s="30"/>
    </row>
    <row r="22" spans="1:4">
      <c r="A22" s="30"/>
      <c r="B22" s="28"/>
      <c r="C22" s="30"/>
      <c r="D22" s="30"/>
    </row>
    <row r="23" spans="1:4">
      <c r="A23" s="30"/>
      <c r="B23" s="28"/>
      <c r="C23" s="30"/>
      <c r="D23" s="30"/>
    </row>
    <row r="24" spans="1:4">
      <c r="A24" s="30"/>
      <c r="B24" s="28"/>
      <c r="C24" s="30"/>
      <c r="D24" s="30"/>
    </row>
    <row r="25" spans="1:4">
      <c r="A25" s="30"/>
      <c r="B25" s="28"/>
      <c r="C25" s="30"/>
      <c r="D25" s="30"/>
    </row>
    <row r="26" spans="1:4">
      <c r="A26" s="30"/>
      <c r="B26" s="34"/>
      <c r="C26" s="30"/>
      <c r="D26" s="30"/>
    </row>
    <row r="27" spans="1:4">
      <c r="A27" s="30"/>
      <c r="B27" s="29"/>
      <c r="C27" s="30"/>
      <c r="D27" s="30"/>
    </row>
    <row r="28" spans="1:4">
      <c r="A28" s="30"/>
      <c r="B28" s="29"/>
      <c r="C28" s="30"/>
      <c r="D28" s="30"/>
    </row>
    <row r="29" spans="1:4">
      <c r="A29" s="30"/>
      <c r="B29" s="29"/>
      <c r="C29" s="30"/>
      <c r="D29" s="30"/>
    </row>
    <row r="30" spans="1:4">
      <c r="A30" s="30"/>
      <c r="B30" s="29"/>
      <c r="C30" s="30"/>
      <c r="D30" s="30"/>
    </row>
    <row r="31" spans="1:4">
      <c r="A31" s="30"/>
      <c r="B31" s="29"/>
      <c r="C31" s="30"/>
      <c r="D31" s="30"/>
    </row>
    <row r="32" spans="1:4">
      <c r="A32" s="30"/>
      <c r="B32" s="29"/>
      <c r="C32" s="30"/>
      <c r="D32" s="30"/>
    </row>
    <row r="33" spans="1:4">
      <c r="A33" s="30"/>
      <c r="B33" s="29"/>
      <c r="C33" s="30"/>
      <c r="D33" s="30"/>
    </row>
    <row r="34" spans="1:4">
      <c r="A34" s="30"/>
      <c r="B34" s="29"/>
      <c r="C34" s="30"/>
      <c r="D34" s="30"/>
    </row>
    <row r="35" spans="1:4">
      <c r="A35" s="30"/>
      <c r="B35" s="29"/>
      <c r="C35" s="30"/>
      <c r="D35" s="30"/>
    </row>
    <row r="36" spans="1:4">
      <c r="A36" s="30"/>
      <c r="B36" s="29"/>
      <c r="C36" s="30"/>
      <c r="D36" s="30"/>
    </row>
    <row r="37" spans="1:4">
      <c r="A37" s="30"/>
      <c r="B37" s="29"/>
      <c r="C37" s="30"/>
      <c r="D37" s="30"/>
    </row>
    <row r="38" spans="1:4">
      <c r="A38" s="30"/>
      <c r="B38" s="29"/>
      <c r="C38" s="30"/>
      <c r="D38" s="30"/>
    </row>
    <row r="39" spans="1:4">
      <c r="A39" s="30"/>
      <c r="B39" s="29"/>
      <c r="C39" s="30"/>
      <c r="D39" s="30"/>
    </row>
    <row r="40" spans="1:4">
      <c r="A40" s="30"/>
      <c r="B40" s="29"/>
      <c r="C40" s="30"/>
      <c r="D40" s="30"/>
    </row>
    <row r="41" spans="1:4">
      <c r="A41" s="30"/>
      <c r="B41" s="29"/>
      <c r="C41" s="30"/>
      <c r="D41" s="30"/>
    </row>
    <row r="42" spans="1:4">
      <c r="A42" s="30"/>
      <c r="B42" s="29"/>
      <c r="C42" s="30"/>
      <c r="D42" s="30"/>
    </row>
    <row r="43" spans="1:4">
      <c r="A43" s="30"/>
      <c r="B43" s="29"/>
      <c r="C43" s="30"/>
      <c r="D43" s="30"/>
    </row>
    <row r="44" spans="1:4">
      <c r="A44" s="30"/>
      <c r="B44" s="29"/>
      <c r="C44" s="30"/>
      <c r="D44" s="30"/>
    </row>
    <row r="45" spans="1:4">
      <c r="A45" s="30"/>
      <c r="B45" s="29"/>
      <c r="C45" s="30"/>
      <c r="D45" s="30"/>
    </row>
    <row r="46" spans="1:4">
      <c r="A46" s="30"/>
      <c r="B46" s="29"/>
      <c r="C46" s="30"/>
      <c r="D46" s="30"/>
    </row>
    <row r="47" spans="1:4">
      <c r="A47" s="30"/>
      <c r="B47" s="29"/>
      <c r="C47" s="30"/>
      <c r="D47" s="30"/>
    </row>
    <row r="48" spans="1:4">
      <c r="A48" s="30"/>
      <c r="B48" s="29"/>
      <c r="C48" s="30"/>
      <c r="D48" s="30"/>
    </row>
    <row r="49" spans="1:4">
      <c r="A49" s="30"/>
      <c r="B49" s="29"/>
      <c r="C49" s="30"/>
      <c r="D49" s="30"/>
    </row>
    <row r="50" spans="1:4">
      <c r="A50" s="30"/>
      <c r="B50" s="29"/>
      <c r="C50" s="30"/>
      <c r="D50" s="30"/>
    </row>
    <row r="51" spans="1:4">
      <c r="A51" s="30"/>
      <c r="B51" s="29"/>
      <c r="C51" s="30"/>
      <c r="D51" s="30"/>
    </row>
    <row r="52" spans="1:4">
      <c r="A52" s="30"/>
      <c r="B52" s="29"/>
      <c r="C52" s="30"/>
      <c r="D52" s="30"/>
    </row>
    <row r="53" spans="1:4">
      <c r="A53" s="30"/>
      <c r="B53" s="29"/>
      <c r="C53" s="30"/>
      <c r="D53" s="30"/>
    </row>
    <row r="54" spans="1:4">
      <c r="A54" s="30"/>
      <c r="B54" s="29"/>
      <c r="C54" s="30"/>
      <c r="D54" s="30"/>
    </row>
    <row r="55" spans="1:4">
      <c r="A55" s="30"/>
      <c r="B55" s="29"/>
      <c r="C55" s="30"/>
      <c r="D55" s="30"/>
    </row>
    <row r="56" spans="1:4">
      <c r="A56" s="30"/>
      <c r="B56" s="29"/>
      <c r="C56" s="30"/>
      <c r="D56" s="30"/>
    </row>
    <row r="57" spans="1:4">
      <c r="A57" s="30"/>
      <c r="B57" s="29"/>
      <c r="C57" s="30"/>
      <c r="D57" s="30"/>
    </row>
    <row r="58" spans="1:4">
      <c r="A58" s="30"/>
      <c r="B58" s="29"/>
      <c r="C58" s="30"/>
      <c r="D58" s="30"/>
    </row>
    <row r="59" spans="1:4">
      <c r="A59" s="30"/>
      <c r="B59" s="29"/>
      <c r="C59" s="30"/>
      <c r="D59" s="30"/>
    </row>
    <row r="60" spans="1:4">
      <c r="A60" s="30"/>
      <c r="B60" s="29"/>
      <c r="C60" s="30"/>
      <c r="D60" s="30"/>
    </row>
    <row r="61" spans="1:4">
      <c r="A61" s="30"/>
      <c r="B61" s="29"/>
      <c r="C61" s="30"/>
      <c r="D61" s="30"/>
    </row>
    <row r="62" spans="1:4">
      <c r="A62" s="30"/>
      <c r="B62" s="29"/>
      <c r="C62" s="30"/>
      <c r="D62" s="30"/>
    </row>
    <row r="63" spans="1:4">
      <c r="A63" s="30"/>
      <c r="B63" s="29"/>
      <c r="C63" s="30"/>
      <c r="D63" s="30"/>
    </row>
    <row r="64" spans="1:4">
      <c r="A64" s="30"/>
      <c r="B64" s="29"/>
      <c r="C64" s="30"/>
      <c r="D64" s="30"/>
    </row>
    <row r="65" spans="1:4">
      <c r="A65" s="30"/>
      <c r="B65" s="29"/>
      <c r="C65" s="30"/>
      <c r="D65" s="30"/>
    </row>
    <row r="66" spans="1:4">
      <c r="A66" s="30"/>
      <c r="B66" s="29"/>
      <c r="C66" s="30"/>
      <c r="D66" s="30"/>
    </row>
    <row r="67" spans="1:4">
      <c r="A67" s="30"/>
      <c r="B67" s="29"/>
      <c r="C67" s="30"/>
      <c r="D67" s="30"/>
    </row>
    <row r="68" spans="1:4">
      <c r="A68" s="30"/>
      <c r="B68" s="29"/>
      <c r="C68" s="30"/>
      <c r="D68" s="30"/>
    </row>
    <row r="69" spans="1:4">
      <c r="A69" s="30"/>
      <c r="B69" s="29"/>
      <c r="C69" s="30"/>
      <c r="D69" s="30"/>
    </row>
    <row r="70" spans="1:4">
      <c r="A70" s="30"/>
      <c r="B70" s="29"/>
      <c r="C70" s="30"/>
      <c r="D70" s="30"/>
    </row>
    <row r="71" spans="1:4">
      <c r="A71" s="30"/>
      <c r="B71" s="32"/>
      <c r="C71" s="30"/>
      <c r="D71" s="30"/>
    </row>
    <row r="72" spans="1:4">
      <c r="A72" s="30"/>
      <c r="B72" s="32"/>
      <c r="C72" s="30"/>
      <c r="D72" s="30"/>
    </row>
    <row r="73" spans="1:4">
      <c r="A73" s="30"/>
      <c r="B73" s="32"/>
      <c r="C73" s="30"/>
      <c r="D73" s="30"/>
    </row>
    <row r="74" spans="1:4">
      <c r="A74" s="30"/>
      <c r="B74" s="32"/>
      <c r="C74" s="30"/>
      <c r="D74" s="30"/>
    </row>
    <row r="75" spans="1:4">
      <c r="A75" s="30"/>
      <c r="B75" s="32"/>
      <c r="C75" s="30"/>
      <c r="D75" s="30"/>
    </row>
    <row r="76" spans="1:4">
      <c r="A76" s="30"/>
      <c r="B76" s="32"/>
      <c r="C76" s="30"/>
      <c r="D76" s="30"/>
    </row>
    <row r="77" spans="1:4">
      <c r="A77" s="30"/>
      <c r="B77" s="32"/>
      <c r="C77" s="30"/>
      <c r="D77" s="30"/>
    </row>
    <row r="78" spans="1:4">
      <c r="A78" s="30"/>
      <c r="B78" s="32"/>
      <c r="C78" s="30"/>
      <c r="D78" s="30"/>
    </row>
    <row r="79" spans="1:4">
      <c r="A79" s="30"/>
      <c r="B79" s="32"/>
      <c r="C79" s="30"/>
      <c r="D79" s="30"/>
    </row>
    <row r="80" spans="1:4">
      <c r="A80" s="30"/>
      <c r="B80" s="32"/>
      <c r="C80" s="30"/>
      <c r="D80" s="30"/>
    </row>
    <row r="81" spans="1:4">
      <c r="A81" s="30"/>
      <c r="B81" s="32"/>
      <c r="C81" s="30"/>
      <c r="D81" s="30"/>
    </row>
    <row r="82" spans="1:4">
      <c r="A82" s="30"/>
      <c r="B82" s="32"/>
      <c r="C82" s="30"/>
      <c r="D82" s="30"/>
    </row>
    <row r="83" spans="1:4">
      <c r="A83" s="30"/>
      <c r="B83" s="32"/>
      <c r="C83" s="30"/>
      <c r="D83" s="30"/>
    </row>
    <row r="84" spans="1:4">
      <c r="A84" s="30"/>
      <c r="B84" s="32"/>
      <c r="C84" s="30"/>
      <c r="D84" s="30"/>
    </row>
    <row r="85" spans="1:4">
      <c r="A85" s="30"/>
      <c r="B85" s="32"/>
      <c r="C85" s="30"/>
      <c r="D85" s="30"/>
    </row>
    <row r="86" spans="1:4">
      <c r="A86" s="30"/>
      <c r="B86" s="32"/>
      <c r="C86" s="30"/>
      <c r="D86" s="30"/>
    </row>
    <row r="87" spans="1:4">
      <c r="A87" s="30"/>
      <c r="B87" s="32"/>
      <c r="C87" s="30"/>
      <c r="D87" s="30"/>
    </row>
    <row r="88" spans="1:4">
      <c r="A88" s="30"/>
      <c r="B88" s="32"/>
      <c r="C88" s="30"/>
      <c r="D88" s="30"/>
    </row>
    <row r="89" spans="1:4">
      <c r="A89" s="30"/>
      <c r="B89" s="32"/>
      <c r="C89" s="30"/>
      <c r="D89" s="30"/>
    </row>
    <row r="90" spans="1:4">
      <c r="A90" s="30"/>
      <c r="B90" s="32"/>
      <c r="C90" s="30"/>
      <c r="D90" s="30"/>
    </row>
    <row r="91" spans="1:4">
      <c r="A91" s="30"/>
      <c r="B91" s="35"/>
      <c r="C91" s="30"/>
      <c r="D91" s="30"/>
    </row>
    <row r="92" spans="1:4">
      <c r="A92" s="30"/>
      <c r="B92" s="31"/>
      <c r="C92" s="30"/>
      <c r="D92" s="30"/>
    </row>
    <row r="93" spans="1:4">
      <c r="A93" s="30"/>
      <c r="B93" s="31"/>
      <c r="C93" s="30"/>
      <c r="D93" s="30"/>
    </row>
    <row r="94" spans="1:4">
      <c r="A94" s="30"/>
      <c r="B94" s="31"/>
      <c r="C94" s="30"/>
      <c r="D94" s="30"/>
    </row>
    <row r="95" spans="1:4">
      <c r="A95" s="30"/>
      <c r="B95" s="31"/>
      <c r="C95" s="30"/>
      <c r="D95" s="30"/>
    </row>
    <row r="96" spans="1:4">
      <c r="A96" s="30"/>
      <c r="B96" s="31"/>
      <c r="C96" s="30"/>
      <c r="D96" s="30"/>
    </row>
    <row r="97" spans="1:4">
      <c r="A97" s="30"/>
      <c r="B97" s="31"/>
      <c r="C97" s="30"/>
      <c r="D97" s="30"/>
    </row>
    <row r="98" spans="1:4">
      <c r="A98" s="30"/>
      <c r="B98" s="31"/>
      <c r="C98" s="30"/>
      <c r="D98" s="30"/>
    </row>
    <row r="99" spans="1:4">
      <c r="A99" s="30"/>
      <c r="B99" s="31"/>
      <c r="C99" s="30"/>
      <c r="D99" s="30"/>
    </row>
    <row r="100" spans="1:4">
      <c r="A100" s="30"/>
      <c r="B100" s="32"/>
      <c r="C100" s="30"/>
      <c r="D100" s="30"/>
    </row>
    <row r="101" spans="1:4">
      <c r="A101" s="30"/>
      <c r="B101" s="32"/>
      <c r="C101" s="30"/>
      <c r="D101" s="30"/>
    </row>
    <row r="102" spans="1:4">
      <c r="A102" s="30"/>
      <c r="B102" s="32"/>
      <c r="C102" s="30"/>
      <c r="D102" s="30"/>
    </row>
    <row r="103" spans="1:4">
      <c r="A103" s="30"/>
      <c r="B103" s="32"/>
      <c r="C103" s="30"/>
      <c r="D103" s="30"/>
    </row>
    <row r="104" spans="1:4">
      <c r="A104" s="30"/>
      <c r="B104" s="30"/>
      <c r="C104" s="30"/>
      <c r="D104" s="30"/>
    </row>
    <row r="105" spans="1:4">
      <c r="A105" s="30"/>
      <c r="B105" s="33"/>
      <c r="C105" s="30"/>
      <c r="D105" s="30"/>
    </row>
    <row r="106" spans="1:4">
      <c r="A106" s="30"/>
      <c r="B106" s="30"/>
      <c r="C106" s="30"/>
      <c r="D10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SETTLEMENT REPORT - JULY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2023-06-15T12:13:53Z</dcterms:created>
  <dcterms:modified xsi:type="dcterms:W3CDTF">2023-07-22T11:36:52Z</dcterms:modified>
</cp:coreProperties>
</file>