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DAILY SETTLEMENT REPORT - JULY" sheetId="1" r:id="rId1"/>
    <sheet name="Sheet1" sheetId="2" r:id="rId2"/>
  </sheets>
  <definedNames>
    <definedName name="_xlnm._FilterDatabase" localSheetId="0" hidden="1">'DAILY SETTLEMENT REPORT - JULY'!$A$21:$Z$212</definedName>
    <definedName name="_xlnm._FilterDatabase">'DAILY SETTLEMENT REPORT - JULY'!$A$21:$Z$212</definedName>
  </definedNames>
  <calcPr calcId="144525"/>
</workbook>
</file>

<file path=xl/calcChain.xml><?xml version="1.0" encoding="utf-8"?>
<calcChain xmlns="http://schemas.openxmlformats.org/spreadsheetml/2006/main">
  <c r="J212" i="1" l="1"/>
  <c r="K212" i="1"/>
  <c r="L212" i="1"/>
  <c r="M212" i="1"/>
  <c r="N212" i="1"/>
  <c r="O212" i="1"/>
  <c r="P212" i="1"/>
  <c r="R212" i="1"/>
  <c r="S212" i="1"/>
  <c r="T212" i="1"/>
  <c r="U212" i="1"/>
  <c r="V212" i="1"/>
  <c r="O207" i="1"/>
  <c r="O208" i="1"/>
  <c r="O209" i="1"/>
  <c r="O210" i="1"/>
  <c r="O211" i="1"/>
  <c r="L207" i="1"/>
  <c r="L208" i="1"/>
  <c r="L209" i="1"/>
  <c r="L210" i="1"/>
  <c r="L211" i="1"/>
  <c r="O196" i="1" l="1"/>
  <c r="O197" i="1"/>
  <c r="O198" i="1"/>
  <c r="O199" i="1"/>
  <c r="O200" i="1"/>
  <c r="O201" i="1"/>
  <c r="O202" i="1"/>
  <c r="O203" i="1"/>
  <c r="O204" i="1"/>
  <c r="O205" i="1"/>
  <c r="O206" i="1"/>
  <c r="L196" i="1"/>
  <c r="L197" i="1"/>
  <c r="L198" i="1"/>
  <c r="L199" i="1"/>
  <c r="L200" i="1"/>
  <c r="L201" i="1"/>
  <c r="L202" i="1"/>
  <c r="L203" i="1"/>
  <c r="L204" i="1"/>
  <c r="L205" i="1"/>
  <c r="L206" i="1"/>
  <c r="O181" i="1" l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O156" i="1" l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O155" i="1" l="1"/>
  <c r="L155" i="1"/>
  <c r="O154" i="1"/>
  <c r="L154" i="1"/>
  <c r="O153" i="1"/>
  <c r="L153" i="1"/>
  <c r="O152" i="1"/>
  <c r="L152" i="1"/>
  <c r="O151" i="1"/>
  <c r="L151" i="1"/>
  <c r="O150" i="1"/>
  <c r="L150" i="1"/>
  <c r="O149" i="1"/>
  <c r="L149" i="1"/>
  <c r="O148" i="1"/>
  <c r="L148" i="1"/>
  <c r="O147" i="1"/>
  <c r="L147" i="1"/>
  <c r="O146" i="1"/>
  <c r="L146" i="1"/>
  <c r="O145" i="1"/>
  <c r="L145" i="1"/>
  <c r="O144" i="1"/>
  <c r="L144" i="1"/>
  <c r="O143" i="1"/>
  <c r="L143" i="1"/>
  <c r="O142" i="1"/>
  <c r="L142" i="1"/>
  <c r="O141" i="1"/>
  <c r="L141" i="1"/>
  <c r="O140" i="1"/>
  <c r="L140" i="1"/>
  <c r="O139" i="1"/>
  <c r="L139" i="1"/>
  <c r="O138" i="1"/>
  <c r="L138" i="1"/>
  <c r="O137" i="1"/>
  <c r="L137" i="1"/>
  <c r="O136" i="1"/>
  <c r="L136" i="1"/>
  <c r="O135" i="1"/>
  <c r="L135" i="1"/>
  <c r="O134" i="1"/>
  <c r="L134" i="1"/>
  <c r="O133" i="1"/>
  <c r="L133" i="1"/>
  <c r="O132" i="1"/>
  <c r="L132" i="1"/>
  <c r="O131" i="1"/>
  <c r="L131" i="1"/>
  <c r="O130" i="1"/>
  <c r="L130" i="1"/>
  <c r="O129" i="1"/>
  <c r="L129" i="1"/>
  <c r="O128" i="1"/>
  <c r="L128" i="1"/>
  <c r="O127" i="1"/>
  <c r="L127" i="1"/>
  <c r="O126" i="1"/>
  <c r="L126" i="1"/>
  <c r="O125" i="1"/>
  <c r="L125" i="1"/>
  <c r="O124" i="1"/>
  <c r="L124" i="1"/>
  <c r="O123" i="1"/>
  <c r="L123" i="1"/>
  <c r="O122" i="1"/>
  <c r="L122" i="1"/>
  <c r="O121" i="1"/>
  <c r="L121" i="1"/>
  <c r="O120" i="1"/>
  <c r="L120" i="1"/>
  <c r="O119" i="1"/>
  <c r="L119" i="1"/>
  <c r="O118" i="1"/>
  <c r="L118" i="1"/>
  <c r="O117" i="1"/>
  <c r="L117" i="1"/>
  <c r="O116" i="1"/>
  <c r="L116" i="1"/>
  <c r="O115" i="1"/>
  <c r="L115" i="1"/>
  <c r="O114" i="1"/>
  <c r="L114" i="1"/>
  <c r="O113" i="1"/>
  <c r="L113" i="1"/>
  <c r="O112" i="1"/>
  <c r="L112" i="1"/>
  <c r="O111" i="1"/>
  <c r="L111" i="1"/>
  <c r="O110" i="1"/>
  <c r="L110" i="1"/>
  <c r="O109" i="1"/>
  <c r="L109" i="1"/>
  <c r="O108" i="1"/>
  <c r="L108" i="1"/>
  <c r="O107" i="1"/>
  <c r="L107" i="1"/>
  <c r="O106" i="1"/>
  <c r="L106" i="1"/>
  <c r="O105" i="1"/>
  <c r="L105" i="1"/>
  <c r="O104" i="1"/>
  <c r="L104" i="1"/>
  <c r="O103" i="1"/>
  <c r="L103" i="1"/>
  <c r="O102" i="1"/>
  <c r="L102" i="1"/>
  <c r="O101" i="1"/>
  <c r="L101" i="1"/>
  <c r="O100" i="1"/>
  <c r="L100" i="1"/>
  <c r="O99" i="1"/>
  <c r="L99" i="1"/>
  <c r="O98" i="1"/>
  <c r="L98" i="1"/>
  <c r="O97" i="1"/>
  <c r="L97" i="1"/>
  <c r="O96" i="1"/>
  <c r="L96" i="1"/>
  <c r="O95" i="1"/>
  <c r="L95" i="1"/>
  <c r="O94" i="1"/>
  <c r="L94" i="1"/>
  <c r="O93" i="1"/>
  <c r="L93" i="1"/>
  <c r="O92" i="1"/>
  <c r="L92" i="1"/>
  <c r="O91" i="1"/>
  <c r="L91" i="1"/>
  <c r="O90" i="1"/>
  <c r="L90" i="1"/>
  <c r="O89" i="1"/>
  <c r="L89" i="1"/>
  <c r="O88" i="1"/>
  <c r="L88" i="1"/>
  <c r="O87" i="1"/>
  <c r="L87" i="1"/>
  <c r="O86" i="1"/>
  <c r="L86" i="1"/>
  <c r="O85" i="1"/>
  <c r="L85" i="1"/>
  <c r="O84" i="1"/>
  <c r="L84" i="1"/>
  <c r="O83" i="1"/>
  <c r="L83" i="1"/>
  <c r="O82" i="1"/>
  <c r="L82" i="1"/>
  <c r="O81" i="1"/>
  <c r="L81" i="1"/>
  <c r="O80" i="1"/>
  <c r="L80" i="1"/>
  <c r="O79" i="1"/>
  <c r="L79" i="1"/>
  <c r="O78" i="1"/>
  <c r="L78" i="1"/>
  <c r="O77" i="1"/>
  <c r="L77" i="1"/>
  <c r="O76" i="1"/>
  <c r="L76" i="1"/>
  <c r="O75" i="1"/>
  <c r="L75" i="1"/>
  <c r="O74" i="1"/>
  <c r="L74" i="1"/>
  <c r="O73" i="1"/>
  <c r="L73" i="1"/>
  <c r="O72" i="1"/>
  <c r="L72" i="1"/>
  <c r="O71" i="1"/>
  <c r="L71" i="1"/>
  <c r="O70" i="1"/>
  <c r="L70" i="1"/>
  <c r="O69" i="1"/>
  <c r="L69" i="1"/>
  <c r="O68" i="1"/>
  <c r="L68" i="1"/>
  <c r="O67" i="1"/>
  <c r="L67" i="1"/>
  <c r="O66" i="1"/>
  <c r="L66" i="1"/>
  <c r="O65" i="1"/>
  <c r="L65" i="1"/>
  <c r="O64" i="1"/>
  <c r="L64" i="1"/>
  <c r="O63" i="1"/>
  <c r="L63" i="1"/>
  <c r="O62" i="1"/>
  <c r="L62" i="1"/>
  <c r="O61" i="1"/>
  <c r="L61" i="1"/>
  <c r="O60" i="1"/>
  <c r="L60" i="1"/>
  <c r="O59" i="1"/>
  <c r="L59" i="1"/>
  <c r="O58" i="1"/>
  <c r="L58" i="1"/>
  <c r="O57" i="1"/>
  <c r="L57" i="1"/>
  <c r="O56" i="1"/>
  <c r="L56" i="1"/>
  <c r="O55" i="1"/>
  <c r="L55" i="1"/>
  <c r="O54" i="1"/>
  <c r="L54" i="1"/>
  <c r="O53" i="1"/>
  <c r="L53" i="1"/>
  <c r="O52" i="1"/>
  <c r="L52" i="1"/>
  <c r="O51" i="1"/>
  <c r="L51" i="1"/>
  <c r="O50" i="1"/>
  <c r="L50" i="1"/>
  <c r="O49" i="1"/>
  <c r="L49" i="1"/>
  <c r="O48" i="1"/>
  <c r="L48" i="1"/>
  <c r="O47" i="1"/>
  <c r="L47" i="1"/>
  <c r="O46" i="1"/>
  <c r="L46" i="1"/>
  <c r="O45" i="1"/>
  <c r="L45" i="1"/>
  <c r="O44" i="1"/>
  <c r="L44" i="1"/>
  <c r="O43" i="1"/>
  <c r="L43" i="1"/>
  <c r="O42" i="1"/>
  <c r="L42" i="1"/>
  <c r="O41" i="1"/>
  <c r="L41" i="1"/>
  <c r="O40" i="1"/>
  <c r="L40" i="1"/>
  <c r="O39" i="1"/>
  <c r="L39" i="1"/>
  <c r="O38" i="1"/>
  <c r="L38" i="1"/>
  <c r="O37" i="1"/>
  <c r="L37" i="1"/>
  <c r="O36" i="1"/>
  <c r="L36" i="1"/>
  <c r="O35" i="1"/>
  <c r="L35" i="1"/>
  <c r="O34" i="1"/>
  <c r="L34" i="1"/>
  <c r="O33" i="1"/>
  <c r="L33" i="1"/>
  <c r="O32" i="1"/>
  <c r="L32" i="1"/>
  <c r="O31" i="1"/>
  <c r="L31" i="1"/>
  <c r="O30" i="1"/>
  <c r="L30" i="1"/>
  <c r="O29" i="1"/>
  <c r="L29" i="1"/>
  <c r="O28" i="1"/>
  <c r="L28" i="1"/>
  <c r="O27" i="1"/>
  <c r="L27" i="1"/>
  <c r="O26" i="1"/>
  <c r="L26" i="1"/>
  <c r="O25" i="1"/>
  <c r="L25" i="1"/>
  <c r="O24" i="1"/>
  <c r="L24" i="1"/>
  <c r="O23" i="1"/>
  <c r="L23" i="1"/>
  <c r="O22" i="1"/>
  <c r="L22" i="1"/>
  <c r="F16" i="1"/>
  <c r="F15" i="1"/>
  <c r="F14" i="1"/>
</calcChain>
</file>

<file path=xl/sharedStrings.xml><?xml version="1.0" encoding="utf-8"?>
<sst xmlns="http://schemas.openxmlformats.org/spreadsheetml/2006/main" count="980" uniqueCount="847">
  <si>
    <t>SEVEN SIGMA HEALTHCARE SOLUTIONS PRIVATE LIMITED</t>
  </si>
  <si>
    <t>Jubilee Hills, Jubilee Rd, Perintalmanna, Kerala 679322</t>
  </si>
  <si>
    <t>SETTLEMENT REPORT</t>
  </si>
  <si>
    <t xml:space="preserve">HOSPITAL NAME </t>
  </si>
  <si>
    <t>S K TVM HOSPITAL</t>
  </si>
  <si>
    <t xml:space="preserve">FROM - TO </t>
  </si>
  <si>
    <t xml:space="preserve">REPORT NUMBER </t>
  </si>
  <si>
    <t>PARTICULARS</t>
  </si>
  <si>
    <t>JULY23</t>
  </si>
  <si>
    <t>Total No. Claims Settled</t>
  </si>
  <si>
    <t>TOTAL BILL AMOUNT</t>
  </si>
  <si>
    <t>AMOUNT CREDITED</t>
  </si>
  <si>
    <t>TDS AMOUNT</t>
  </si>
  <si>
    <t>SL NO</t>
  </si>
  <si>
    <t>PATIENTT NAME</t>
  </si>
  <si>
    <t>MRD/HOSPITAL NO.</t>
  </si>
  <si>
    <t>INSURANCE COMPANY</t>
  </si>
  <si>
    <t>TPA</t>
  </si>
  <si>
    <t>CLAIM NO</t>
  </si>
  <si>
    <t>DOA</t>
  </si>
  <si>
    <t>DOD</t>
  </si>
  <si>
    <t>Billed Amount</t>
  </si>
  <si>
    <t>Approved Amount</t>
  </si>
  <si>
    <t>Difference between Billed amount &amp; Approved amount</t>
  </si>
  <si>
    <t>Copay</t>
  </si>
  <si>
    <t>NME</t>
  </si>
  <si>
    <t>TOTAL</t>
  </si>
  <si>
    <t>Patient Paid</t>
  </si>
  <si>
    <t>RECEIPT NUMBER</t>
  </si>
  <si>
    <t>Hospital discount</t>
  </si>
  <si>
    <t>TPA DISCOUNT</t>
  </si>
  <si>
    <t>GROSS SETTLED AMOUNT</t>
  </si>
  <si>
    <t>TDS</t>
  </si>
  <si>
    <t>CREDITED AMOUNT</t>
  </si>
  <si>
    <t>SETTLEMENT DATE</t>
  </si>
  <si>
    <t>PROOF OF SETTLEMENT</t>
  </si>
  <si>
    <t>LIFA P M</t>
  </si>
  <si>
    <t>UNITED INDIA INSURANCE CO LTD</t>
  </si>
  <si>
    <t>FHPL</t>
  </si>
  <si>
    <t>ROSAMMA</t>
  </si>
  <si>
    <t>UNITED INDIA INSURANCE CO LTD</t>
  </si>
  <si>
    <t>FHPL</t>
  </si>
  <si>
    <t>VIJAYA KUMARAN NAIR D</t>
  </si>
  <si>
    <t>NATIONAL INSURANCE COMPANY LTD</t>
  </si>
  <si>
    <t>FHPL</t>
  </si>
  <si>
    <t>HSBCN23181465984</t>
  </si>
  <si>
    <t>KUMAR M</t>
  </si>
  <si>
    <t>THE NEW INDIA ASSURANCE CO LTD</t>
  </si>
  <si>
    <t>VIDAL</t>
  </si>
  <si>
    <t>KOC-0623-PA-0000169</t>
  </si>
  <si>
    <t>AXISCN0280899626</t>
  </si>
  <si>
    <t>SREEKUMARAN NAIR</t>
  </si>
  <si>
    <t>THE NEW INDIA ASSURANCE CO LTD</t>
  </si>
  <si>
    <t>VIDAL</t>
  </si>
  <si>
    <t>KOC-0623-PA-0000815</t>
  </si>
  <si>
    <t>AXISCN0280899626</t>
  </si>
  <si>
    <t>MOHANAN NAIR</t>
  </si>
  <si>
    <t>THE ORIENTAL INSURANCE CO LTD</t>
  </si>
  <si>
    <t>VIDAL</t>
  </si>
  <si>
    <t>KOC-0623-PA-0001139</t>
  </si>
  <si>
    <t>AXISCN0281090576</t>
  </si>
  <si>
    <t>DEEPA NAIR J S</t>
  </si>
  <si>
    <t>THE ORIENTAL INSURANCE CO LTD</t>
  </si>
  <si>
    <t>VIDAL</t>
  </si>
  <si>
    <t>KOC-0323-PA-0002841</t>
  </si>
  <si>
    <t>AXISCN0282000704</t>
  </si>
  <si>
    <t>KUNJUMON S</t>
  </si>
  <si>
    <t>THE ORIENTAL INSURANCE CO LTD</t>
  </si>
  <si>
    <t>VIDAL</t>
  </si>
  <si>
    <t>KOC-0423-PA-0001503</t>
  </si>
  <si>
    <t>05-07-20223</t>
  </si>
  <si>
    <t>AXISCN0282005376</t>
  </si>
  <si>
    <t>VEDHIKA B</t>
  </si>
  <si>
    <t>THE ORIENTAL INSURANCE CO LTD</t>
  </si>
  <si>
    <t>VIDAL</t>
  </si>
  <si>
    <t>KOC-0523-PA-0002667</t>
  </si>
  <si>
    <t>AXISCN0282003580</t>
  </si>
  <si>
    <t>JAYAPRAKSH</t>
  </si>
  <si>
    <t>-</t>
  </si>
  <si>
    <t>VIDAL</t>
  </si>
  <si>
    <t>KOC-0623-PA-0000959</t>
  </si>
  <si>
    <t>AXISCN0282000695</t>
  </si>
  <si>
    <t>VIKRAMAN N</t>
  </si>
  <si>
    <t>STAR HEALTH AND ALLIED INSURANCE CO LTD</t>
  </si>
  <si>
    <t>STAR HEALTH</t>
  </si>
  <si>
    <t>CIR/2024/181100/0314020</t>
  </si>
  <si>
    <t>N185232529749996</t>
  </si>
  <si>
    <t>OMANA AMMA</t>
  </si>
  <si>
    <t>NATIONAL INSURANCE COMPANY LTD</t>
  </si>
  <si>
    <t>VIDAL</t>
  </si>
  <si>
    <t>KOC-0623-PA-0000956</t>
  </si>
  <si>
    <t>5382 / 5383</t>
  </si>
  <si>
    <t>HSBCN23174771825</t>
  </si>
  <si>
    <t>ARUN V S</t>
  </si>
  <si>
    <t>NATIONAL INSURANCE COMPANY LTD</t>
  </si>
  <si>
    <t>MEDI ASSIST</t>
  </si>
  <si>
    <t>HSBCN23184115499</t>
  </si>
  <si>
    <t>SULOCHANA KUMARI S</t>
  </si>
  <si>
    <t>STAR HEALTH AND ALLIED INSURANCE CO LTD</t>
  </si>
  <si>
    <t>STAR HEALTH</t>
  </si>
  <si>
    <t>CIR/2024/181111/0374690</t>
  </si>
  <si>
    <t>N185232529749605</t>
  </si>
  <si>
    <t>ASHMITHA P R</t>
  </si>
  <si>
    <t>INDIVIDUAL</t>
  </si>
  <si>
    <t>STAR HEALTH</t>
  </si>
  <si>
    <t>CIG/2024/181131/0375837</t>
  </si>
  <si>
    <t>FULL APPROVAL</t>
  </si>
  <si>
    <t>N185232529724718</t>
  </si>
  <si>
    <t>NALINI NAIR A</t>
  </si>
  <si>
    <t>NATIONAL INSURANCE COMPANY LTD</t>
  </si>
  <si>
    <t>FHPL</t>
  </si>
  <si>
    <t>2722/2721</t>
  </si>
  <si>
    <t>HSBCN23185315115</t>
  </si>
  <si>
    <t>AJITHA B</t>
  </si>
  <si>
    <t>NATIONAL INSURANCE COMPANY LTD</t>
  </si>
  <si>
    <t>FHPL</t>
  </si>
  <si>
    <t>HSBCN23185315115</t>
  </si>
  <si>
    <t>UNNIKRISHNAN NAIR P</t>
  </si>
  <si>
    <t>NATIONAL INSURANCE COMPANY LTD</t>
  </si>
  <si>
    <t>HITPA</t>
  </si>
  <si>
    <t>231300067795</t>
  </si>
  <si>
    <t>FULL APPROVAL</t>
  </si>
  <si>
    <t>230630000DOK00004</t>
  </si>
  <si>
    <t>KALYANI B AND BABY OF KALYANI</t>
  </si>
  <si>
    <t>7918722 (1093523)</t>
  </si>
  <si>
    <t>UNITED INDIA INSURANCE CO LTD</t>
  </si>
  <si>
    <t>HITPA</t>
  </si>
  <si>
    <t>231100014171</t>
  </si>
  <si>
    <t>CITIN23373839340</t>
  </si>
  <si>
    <t>PRIYANKA S</t>
  </si>
  <si>
    <t>UNITED INDIA INSURANCE CO LTD</t>
  </si>
  <si>
    <t>HITPA</t>
  </si>
  <si>
    <t>231100014553</t>
  </si>
  <si>
    <t>CITIN23384274760</t>
  </si>
  <si>
    <t>BABY MOHAN</t>
  </si>
  <si>
    <t>THE NEW INDIA ASSURANCE CO LTD</t>
  </si>
  <si>
    <t>MEDI ASSIST</t>
  </si>
  <si>
    <t>AXISCN0283786717</t>
  </si>
  <si>
    <t>GOVINDA PAI</t>
  </si>
  <si>
    <t>NATIONAL INSURANCE COMPANY LTD</t>
  </si>
  <si>
    <t>RAKSHA</t>
  </si>
  <si>
    <t>58272324170585</t>
  </si>
  <si>
    <t>230704000DYQ00037</t>
  </si>
  <si>
    <t>NANDA KUMAR GS</t>
  </si>
  <si>
    <t>ICICI LOMBARD GENERAL INSURANCE CO LTD</t>
  </si>
  <si>
    <t>ICICI LOMBARD</t>
  </si>
  <si>
    <t>110201506696</t>
  </si>
  <si>
    <t>CMS3359541617</t>
  </si>
  <si>
    <t>VINOD SS</t>
  </si>
  <si>
    <t>THE NEW INDIA ASSURANCE CO LTD</t>
  </si>
  <si>
    <t>MEDI ASSIST</t>
  </si>
  <si>
    <t>AXISCN0283786717</t>
  </si>
  <si>
    <t>RAMLA BEEVI</t>
  </si>
  <si>
    <t>THE NEW INDIA ASSURANCE CO LTD</t>
  </si>
  <si>
    <t>MEDI ASSIST</t>
  </si>
  <si>
    <t>AXISCN0283786717</t>
  </si>
  <si>
    <t>GAYATHRI</t>
  </si>
  <si>
    <t>ICICI LOMBARD GENERAL INSURANCE CO LTD</t>
  </si>
  <si>
    <t>ICICI LOMBARD</t>
  </si>
  <si>
    <t>110201510982</t>
  </si>
  <si>
    <t>CMS3373920276</t>
  </si>
  <si>
    <t>REMYA MANOHER</t>
  </si>
  <si>
    <t>THE NEW INDIA ASSURANCE CO LTD</t>
  </si>
  <si>
    <t>MEDI ASSIST</t>
  </si>
  <si>
    <t>AXISCN0283786717</t>
  </si>
  <si>
    <t>RAGENDU AND BABY OF RAGENDU</t>
  </si>
  <si>
    <t>3807817/1818423</t>
  </si>
  <si>
    <t>THE NEW INDIA ASSURANCE CO LTD</t>
  </si>
  <si>
    <t>VIDAL</t>
  </si>
  <si>
    <t>KOC-0623-PA-0002195</t>
  </si>
  <si>
    <t>AXISCN0283786717</t>
  </si>
  <si>
    <t>ARCHA B R</t>
  </si>
  <si>
    <t>THE NEW INDIA ASSURANCE CO LTD</t>
  </si>
  <si>
    <t>VIDAL</t>
  </si>
  <si>
    <t>KOC-0623-PA-0002005</t>
  </si>
  <si>
    <t>AXISCN0283786717</t>
  </si>
  <si>
    <t>AJIKUMAR R</t>
  </si>
  <si>
    <t>STAR HEALTH AND ALLIED INSURANCE CO LTD</t>
  </si>
  <si>
    <t>STAR HEALTH</t>
  </si>
  <si>
    <t>CIR/2024/181126/0382699</t>
  </si>
  <si>
    <t>N187232534713143</t>
  </si>
  <si>
    <t>B/O APARNA</t>
  </si>
  <si>
    <t>CARE HEALTH INSURANCE LTD</t>
  </si>
  <si>
    <t>CARE HEALTH</t>
  </si>
  <si>
    <t>1001202302130 / 80929558</t>
  </si>
  <si>
    <t>N181232524967877</t>
  </si>
  <si>
    <t>SUDHA S</t>
  </si>
  <si>
    <t>NATIONAL INSURANCE COMPANY LTD</t>
  </si>
  <si>
    <t>MEDI ASSIST</t>
  </si>
  <si>
    <t>DIALYSIS</t>
  </si>
  <si>
    <t>HSBCN23187739031</t>
  </si>
  <si>
    <t>SURENDRAN NAIR</t>
  </si>
  <si>
    <t>STAR HEALTH AND ALLIED INSURANCE CO LTD</t>
  </si>
  <si>
    <t>STAR HEALTH</t>
  </si>
  <si>
    <t>CIR/2024/181116/0321800</t>
  </si>
  <si>
    <t>N188232536947768</t>
  </si>
  <si>
    <t>NAJI AHAMED</t>
  </si>
  <si>
    <t>IFFCO TOKIO GENERAL INSURANCE CO LTD</t>
  </si>
  <si>
    <t>HEALTH INDIA</t>
  </si>
  <si>
    <t>HI-IFT-002162830-0</t>
  </si>
  <si>
    <t>318700112GN01353</t>
  </si>
  <si>
    <t>PRABHAKUMARI B</t>
  </si>
  <si>
    <t>INDIVIDUAL</t>
  </si>
  <si>
    <t>STAR HEALTH</t>
  </si>
  <si>
    <t>CIG/2024/121128/0380563</t>
  </si>
  <si>
    <t>N188232536265502</t>
  </si>
  <si>
    <t>VIKRAMAN NAIR</t>
  </si>
  <si>
    <t>STAR HEALTH AND ALLIED INSURANCE CO LTD</t>
  </si>
  <si>
    <t>STAR HEALTH</t>
  </si>
  <si>
    <t>CIR/2024/181118/0384792</t>
  </si>
  <si>
    <t>N188232536249670</t>
  </si>
  <si>
    <t>N S THANKAMONI</t>
  </si>
  <si>
    <t>STAR HEALTH AND ALLIED INSURANCE CO LTD</t>
  </si>
  <si>
    <t>STAR HEALTH</t>
  </si>
  <si>
    <t>CIR/2024/181131/0393448</t>
  </si>
  <si>
    <t>N188232536241132</t>
  </si>
  <si>
    <t>VAHAB M H</t>
  </si>
  <si>
    <t>NATIONAL INSURANCE COMPANY LTD</t>
  </si>
  <si>
    <t>FHPL</t>
  </si>
  <si>
    <t> HSBCN23187739031</t>
  </si>
  <si>
    <t>RADHAKRISHNAN NAIR K</t>
  </si>
  <si>
    <t>NATIONAL INSURANCE COMPANY LTD</t>
  </si>
  <si>
    <t>FHPL</t>
  </si>
  <si>
    <t>HSBCN23187739031</t>
  </si>
  <si>
    <t>SASIDHARAN NAIR K</t>
  </si>
  <si>
    <t>ICICI LOMBARD GENERAL INSURANCE CO LTD</t>
  </si>
  <si>
    <t>MEDI ASSIST</t>
  </si>
  <si>
    <t>CMS3396770816</t>
  </si>
  <si>
    <t>DAIWIK VIPIN</t>
  </si>
  <si>
    <t>THE NEW INDIA ASSURANCE CO LTD</t>
  </si>
  <si>
    <t>MEDI ASSIST</t>
  </si>
  <si>
    <t>AXISCN0284636693</t>
  </si>
  <si>
    <t>G JAYAKUMAR</t>
  </si>
  <si>
    <t>THE NEW INDIA ASSURANCE CO LTD</t>
  </si>
  <si>
    <t>MEDI ASSIST</t>
  </si>
  <si>
    <t> AXISCN0284636693</t>
  </si>
  <si>
    <t>RAMLA ANSARI</t>
  </si>
  <si>
    <t>STAR HEALTH AND ALLIED INSURANCE CO LTD</t>
  </si>
  <si>
    <t>STAR HEALTH</t>
  </si>
  <si>
    <t>CIR/2024/181100/0249112</t>
  </si>
  <si>
    <t>FULL APPROVAL</t>
  </si>
  <si>
    <t>N189232540077676</t>
  </si>
  <si>
    <t>G PRASANNA KUMAR</t>
  </si>
  <si>
    <t>NATIONAL INSURANCE COMPANY LTD</t>
  </si>
  <si>
    <t>MEDI ASSIST</t>
  </si>
  <si>
    <t>HSBCN23188038839</t>
  </si>
  <si>
    <t>NANDINI B</t>
  </si>
  <si>
    <t>NATIONAL INSURANCE COMPANY LTD</t>
  </si>
  <si>
    <t>MEDI ASSIST</t>
  </si>
  <si>
    <t>230707000BLV00008</t>
  </si>
  <si>
    <t>SREEJA S</t>
  </si>
  <si>
    <t>THE NEW INDIA ASSURANCE CO LTD</t>
  </si>
  <si>
    <t>MEDI ASSIST</t>
  </si>
  <si>
    <t>AXISCN0288725239</t>
  </si>
  <si>
    <t>GANGA M</t>
  </si>
  <si>
    <t>NATIONAL INSURANCE COMPANY LTD</t>
  </si>
  <si>
    <t>VIDAL</t>
  </si>
  <si>
    <t>KOC-0623-PA-0001870</t>
  </si>
  <si>
    <t>HSBCN23188038839</t>
  </si>
  <si>
    <t>MARIYAMMA KURUVILA</t>
  </si>
  <si>
    <t>STAR HEALTH AND ALLIED INSURANCE CO LTD</t>
  </si>
  <si>
    <t>STAR HEALTH</t>
  </si>
  <si>
    <t>CIR/2024/181100/0397102</t>
  </si>
  <si>
    <t>N191232543268880</t>
  </si>
  <si>
    <t>MANJU S</t>
  </si>
  <si>
    <t>STAR HEALTH AND ALLIED INSURANCE CO LTD</t>
  </si>
  <si>
    <t>STAR HEALTH</t>
  </si>
  <si>
    <t>CIR/2024/181111/0364977</t>
  </si>
  <si>
    <t>6375/6376/6377</t>
  </si>
  <si>
    <t>N191232543257257</t>
  </si>
  <si>
    <t>ARUN MOHAN</t>
  </si>
  <si>
    <t>STAR HEALTH AND ALLIED INSURANCE CO LTD</t>
  </si>
  <si>
    <t>STAR HEALTH</t>
  </si>
  <si>
    <t>CIR/2024/700002/0399813</t>
  </si>
  <si>
    <t>FULL APPROVAL</t>
  </si>
  <si>
    <t>N191232543278602</t>
  </si>
  <si>
    <t>AADHINATH P ANAND</t>
  </si>
  <si>
    <t>STAR HEALTH AND ALLIED INSURANCE CO LTD</t>
  </si>
  <si>
    <t>STAR HEALTH</t>
  </si>
  <si>
    <t>CIR/2024/181123/0390559</t>
  </si>
  <si>
    <t>N191232543268897</t>
  </si>
  <si>
    <t>SHYLAJA E</t>
  </si>
  <si>
    <t>STAR HEALTH AND ALLIED INSURANCE CO LTD</t>
  </si>
  <si>
    <t>STAR HEALTH</t>
  </si>
  <si>
    <t>CIR/2024/181125/0401951</t>
  </si>
  <si>
    <t>FULL APPROVAL</t>
  </si>
  <si>
    <t>N191232543272729</t>
  </si>
  <si>
    <t>SANTHOSH KUMAR D</t>
  </si>
  <si>
    <t>STAR HEALTH AND ALLIED INSURANCE CO LTD</t>
  </si>
  <si>
    <t>STAR HEALTH</t>
  </si>
  <si>
    <t>CIR/2024/181100/0408285</t>
  </si>
  <si>
    <t>N191232543343264</t>
  </si>
  <si>
    <t>SWATHY C NAIR</t>
  </si>
  <si>
    <t>STAR HEALTH AND ALLIED INSURANCE CO LTD</t>
  </si>
  <si>
    <t>STAR HEALTH</t>
  </si>
  <si>
    <t>CIR/2024/181123/0406580</t>
  </si>
  <si>
    <t xml:space="preserve"> N191232543256822</t>
  </si>
  <si>
    <t>RATHEESH M</t>
  </si>
  <si>
    <t>STAR HEALTH AND ALLIED INSURANCE CO LTD</t>
  </si>
  <si>
    <t>STAR HEALTH</t>
  </si>
  <si>
    <t>CIR/2024/181111/0400271</t>
  </si>
  <si>
    <t>N191232543343763</t>
  </si>
  <si>
    <t>DEVASIA V J</t>
  </si>
  <si>
    <t>STAR HEALTH AND ALLIED INSURANCE CO LTD</t>
  </si>
  <si>
    <t>STAR HEALTH</t>
  </si>
  <si>
    <t>CIR/2024/181100/0386626</t>
  </si>
  <si>
    <t>: N191232543334617</t>
  </si>
  <si>
    <t>ABHAY SUJITH</t>
  </si>
  <si>
    <t>STAR HEALTH AND ALLIED INSURANCE CO LTD</t>
  </si>
  <si>
    <t>STAR HEALTH</t>
  </si>
  <si>
    <t>CIR/2024/181111/0422069</t>
  </si>
  <si>
    <t>N191232543257178</t>
  </si>
  <si>
    <t>RAJESWARI AMMA</t>
  </si>
  <si>
    <t>UNITED INDIA INSURANCE CO LTD</t>
  </si>
  <si>
    <t>FHPL</t>
  </si>
  <si>
    <t>23392287992 </t>
  </si>
  <si>
    <t>YARABH SUMAN</t>
  </si>
  <si>
    <t>UNITED INDIA INSURANCE CO LTD</t>
  </si>
  <si>
    <t>RAKSHA</t>
  </si>
  <si>
    <t>545222324198485</t>
  </si>
  <si>
    <t>CITIN23391515242</t>
  </si>
  <si>
    <t>JAYAGANESH S</t>
  </si>
  <si>
    <t>NATIONAL INSURANCE COMPANY LTD</t>
  </si>
  <si>
    <t>HERITAGE</t>
  </si>
  <si>
    <t>HH152400809</t>
  </si>
  <si>
    <t>HSBCN23188038839</t>
  </si>
  <si>
    <t>KUMARI PRAMEELA N R</t>
  </si>
  <si>
    <t>THE ORIENTAL INSURANCE CO LTD</t>
  </si>
  <si>
    <t>VIDAL</t>
  </si>
  <si>
    <t>KOC-0623-PA-0002085</t>
  </si>
  <si>
    <t>full paid as advance (5837)</t>
  </si>
  <si>
    <t>AXISCN0289994735</t>
  </si>
  <si>
    <t>SYAMALA RADHAKRISHNAN</t>
  </si>
  <si>
    <t>THE NEW INDIA ASSURANCE CO LTD</t>
  </si>
  <si>
    <t>MEDI ASSIST</t>
  </si>
  <si>
    <t>AXISCN0288725239</t>
  </si>
  <si>
    <t>MARIAMMA KURIAKOSE</t>
  </si>
  <si>
    <t>INFOSYS LTD - RETAIL</t>
  </si>
  <si>
    <t>MEDI ASSIST</t>
  </si>
  <si>
    <t> HSBCN23192938954</t>
  </si>
  <si>
    <t>KAILASANATHAN</t>
  </si>
  <si>
    <t>UNITED INDIA INSURANCE CO LTD</t>
  </si>
  <si>
    <t>MEDI ASSIST</t>
  </si>
  <si>
    <t>RENUKA B A</t>
  </si>
  <si>
    <t>NATIONAL INSURANCE COMPANY LTD</t>
  </si>
  <si>
    <t>MEDI ASSIST</t>
  </si>
  <si>
    <t>230712000HOK00012</t>
  </si>
  <si>
    <t>SOORAJ S</t>
  </si>
  <si>
    <t>THE NEW INDIA ASSURANCE CO LTD</t>
  </si>
  <si>
    <t>MEDI ASSIST</t>
  </si>
  <si>
    <t>AXISCN0290664748</t>
  </si>
  <si>
    <t>RADHA NAIR</t>
  </si>
  <si>
    <t>THE NEW INDIA ASSURANCE CO LTD</t>
  </si>
  <si>
    <t>PARAMOUNT</t>
  </si>
  <si>
    <t>AXISCN0289743736</t>
  </si>
  <si>
    <t>BEELA A</t>
  </si>
  <si>
    <t>THE NEW INDIA ASSURANCE CO LTD</t>
  </si>
  <si>
    <t>MEDI ASSIST</t>
  </si>
  <si>
    <t>full paid as advance (6293)</t>
  </si>
  <si>
    <t>AXISCN0290664748</t>
  </si>
  <si>
    <t>ASHA</t>
  </si>
  <si>
    <t>STAR HEALTH AND ALLIED INSURANCE CO LTD</t>
  </si>
  <si>
    <t>STAR HEALTH</t>
  </si>
  <si>
    <t>CIR/2024/181115/0413747</t>
  </si>
  <si>
    <t>N194232547855012</t>
  </si>
  <si>
    <t>SREENANDHA</t>
  </si>
  <si>
    <t>STAR HEALTH AND ALLIED INSURANCE CO LTD</t>
  </si>
  <si>
    <t>STAR HEALTH</t>
  </si>
  <si>
    <t>CIR/2024/181115/0406593</t>
  </si>
  <si>
    <t>N194232547868123</t>
  </si>
  <si>
    <t>INDU G</t>
  </si>
  <si>
    <t>STAR HEALTH AND ALLIED INSURANCE CO LTD</t>
  </si>
  <si>
    <t>STAR HEALTH</t>
  </si>
  <si>
    <t>CIR/2024/181124/0406398</t>
  </si>
  <si>
    <t>N194232547868121</t>
  </si>
  <si>
    <t>SARADA DEVI</t>
  </si>
  <si>
    <t>STAR HEALTH AND ALLIED INSURANCE CO LTD</t>
  </si>
  <si>
    <t>STAR HEALTH</t>
  </si>
  <si>
    <t>CIR/2024/181124/0406769</t>
  </si>
  <si>
    <t>N194232547868133</t>
  </si>
  <si>
    <t>UNNIKRISHNAN S</t>
  </si>
  <si>
    <t>STAR HEALTH AND ALLIED INSURANCE CO LTD</t>
  </si>
  <si>
    <t>STAR HEALTH</t>
  </si>
  <si>
    <t>CIR/2024/181100/0369398</t>
  </si>
  <si>
    <t>N195232549405899</t>
  </si>
  <si>
    <t>NANDITHA KRISHNA</t>
  </si>
  <si>
    <t>INDIVIDUAL</t>
  </si>
  <si>
    <t>PARAMOUNT</t>
  </si>
  <si>
    <t>319300638GN00490</t>
  </si>
  <si>
    <t>MOHANAN NAIR</t>
  </si>
  <si>
    <t>THE ORIENTAL INSURANCE CO LTD</t>
  </si>
  <si>
    <t>VIDAL</t>
  </si>
  <si>
    <t>KOC-0623-PA-0002455</t>
  </si>
  <si>
    <t>AXISCN0290838183</t>
  </si>
  <si>
    <t>RAVEENDRA NATH N</t>
  </si>
  <si>
    <t>STAR HEALTH AND ALLIED INSURANCE CO LTD</t>
  </si>
  <si>
    <t>STAR HEALTH</t>
  </si>
  <si>
    <t>CIR/2024/181100/0421878</t>
  </si>
  <si>
    <t>N195232549396030</t>
  </si>
  <si>
    <t>SANTHA NAIR</t>
  </si>
  <si>
    <t>STAR HEALTH AND ALLIED INSURANCE CO LTD</t>
  </si>
  <si>
    <t>STAR HEALTH</t>
  </si>
  <si>
    <t>CIR/2024/181120/0417225</t>
  </si>
  <si>
    <t>N195232549406763</t>
  </si>
  <si>
    <t>PRITHIVIKA</t>
  </si>
  <si>
    <t>STAR HEALTH AND ALLIED INSURANCE CO LTD</t>
  </si>
  <si>
    <t>STAR HEALTH</t>
  </si>
  <si>
    <t>CIR/2024/181123/0415656</t>
  </si>
  <si>
    <t>N195232549400624</t>
  </si>
  <si>
    <t>LIJIMOL S</t>
  </si>
  <si>
    <t>-</t>
  </si>
  <si>
    <t>STAR HEALTH AND ALLIED INSURANCE CO LTD</t>
  </si>
  <si>
    <t>STAR HEALTH</t>
  </si>
  <si>
    <t>CIR/2024/181125/0423895</t>
  </si>
  <si>
    <t>N195232549400585</t>
  </si>
  <si>
    <t>KUNJUMON S</t>
  </si>
  <si>
    <t>ORIENTAL INSURANCE COMPANY LIMITED</t>
  </si>
  <si>
    <t>VIDAL</t>
  </si>
  <si>
    <t>KOC-0523-PA-0001704</t>
  </si>
  <si>
    <t>FULL APPROVAL</t>
  </si>
  <si>
    <t>AXISCN0292064820</t>
  </si>
  <si>
    <t>AMBIKA G</t>
  </si>
  <si>
    <t>THE NEW INDIA ASSURANCE CO LTD</t>
  </si>
  <si>
    <t>MEDI ASSIST</t>
  </si>
  <si>
    <t>AXISCN0291894815</t>
  </si>
  <si>
    <t>R SINI</t>
  </si>
  <si>
    <t>THE ORIENTAL INSURANCE CO LTD</t>
  </si>
  <si>
    <t>FHPL</t>
  </si>
  <si>
    <t>N195232550264585</t>
  </si>
  <si>
    <t>DILEEP KUMAR</t>
  </si>
  <si>
    <t>STAR HEALTH AND ALLIED INSURANCE CO LTD</t>
  </si>
  <si>
    <t>STAR HEALTH</t>
  </si>
  <si>
    <t>CIR/2024/181115/0415258</t>
  </si>
  <si>
    <t xml:space="preserve"> N196232550945415</t>
  </si>
  <si>
    <t>ANAND V S</t>
  </si>
  <si>
    <t>STAR HEALTH AND ALLIED INSURANCE CO LTD</t>
  </si>
  <si>
    <t>STAR HEALTH</t>
  </si>
  <si>
    <t>CIR/2024/181115/0434128</t>
  </si>
  <si>
    <t>FULL APPROVL</t>
  </si>
  <si>
    <t>N196232550945782</t>
  </si>
  <si>
    <t>ASHA</t>
  </si>
  <si>
    <t>STAR HEALTH AND ALLIED INSURANCE CO LTD</t>
  </si>
  <si>
    <t>STAR HEALTH</t>
  </si>
  <si>
    <t>CIR/2024/181115/0434928</t>
  </si>
  <si>
    <t>full paid as advance (6849/6850)</t>
  </si>
  <si>
    <t>N196232550954740</t>
  </si>
  <si>
    <t>PADMA SURESH</t>
  </si>
  <si>
    <t>STAR HEALTH AND ALLIED INSURANCE CO LTD</t>
  </si>
  <si>
    <t>STAR HEALTH</t>
  </si>
  <si>
    <t>CIR/2024/181227/0416944</t>
  </si>
  <si>
    <t>FULL APPROVAL</t>
  </si>
  <si>
    <t>N196232550941633</t>
  </si>
  <si>
    <t>SAJI G D</t>
  </si>
  <si>
    <t>STAR HEALTH AND ALLIED INSURANCE CO LTD</t>
  </si>
  <si>
    <t>STAR HEALTH</t>
  </si>
  <si>
    <t>CIR/2024/181100/0437401</t>
  </si>
  <si>
    <t>FULL APPROVAL</t>
  </si>
  <si>
    <t>N196232551142741</t>
  </si>
  <si>
    <t>SHEELA S</t>
  </si>
  <si>
    <t>UNITED INDIA INSURANCE CO LTD</t>
  </si>
  <si>
    <t>MD INDIA</t>
  </si>
  <si>
    <t>MDI7826679</t>
  </si>
  <si>
    <t>HARIDAS V</t>
  </si>
  <si>
    <t>UNITED INDIA INSURANCE CO LTD</t>
  </si>
  <si>
    <t>MD INDIA</t>
  </si>
  <si>
    <t>MDI7837416</t>
  </si>
  <si>
    <t>DIYA SULTHANA S</t>
  </si>
  <si>
    <t>INDIVIDUAL</t>
  </si>
  <si>
    <t>STAR HEALTH</t>
  </si>
  <si>
    <t>CIR/2024/181128/0373972</t>
  </si>
  <si>
    <t>N185232529764336</t>
  </si>
  <si>
    <t>SREEKUMARAN NAIR</t>
  </si>
  <si>
    <t>THE NEW INDIA ASSURANCE CO LTD</t>
  </si>
  <si>
    <t>VIDAL</t>
  </si>
  <si>
    <t>KOC-0623-PA-0002832</t>
  </si>
  <si>
    <t>AXISCN0294903684</t>
  </si>
  <si>
    <t>SREE MANJUSHA</t>
  </si>
  <si>
    <t>-</t>
  </si>
  <si>
    <t>VIDAL</t>
  </si>
  <si>
    <t>KOC-0523-PA-0002165</t>
  </si>
  <si>
    <t>AXISCN0296112368</t>
  </si>
  <si>
    <t>LATHIKA</t>
  </si>
  <si>
    <t>THE NEW INDIA ASSURANCE CO LTD</t>
  </si>
  <si>
    <t>VIDAL</t>
  </si>
  <si>
    <t>KOC-0523-PA-0002325</t>
  </si>
  <si>
    <t>AXISCN0296112368</t>
  </si>
  <si>
    <t>ADWAITH SUKESH</t>
  </si>
  <si>
    <t>STAR HEALTH AND ALLIED INSURANCE CO LTD</t>
  </si>
  <si>
    <t>STAR HEALTH</t>
  </si>
  <si>
    <t>CIR/2024/181112/0322251</t>
  </si>
  <si>
    <t>N168232507628711</t>
  </si>
  <si>
    <t>HARI KUMAR V K</t>
  </si>
  <si>
    <t>THE NEW INDIA ASSURANCE CO LTD</t>
  </si>
  <si>
    <t>MEDI ASSIST</t>
  </si>
  <si>
    <t>AXISCN0296112368</t>
  </si>
  <si>
    <t>MALLIKA S</t>
  </si>
  <si>
    <t>THE NEW INDIA ASSURANCE CO LTD</t>
  </si>
  <si>
    <t>HEALTH INDIA</t>
  </si>
  <si>
    <t>HI-OIC-002169976-0</t>
  </si>
  <si>
    <t>AXISCN0288883224</t>
  </si>
  <si>
    <t>ARJUN J NAMBIAR</t>
  </si>
  <si>
    <t>HDFC ERGO GENERAL INSURANCE CO LTD</t>
  </si>
  <si>
    <t>HDFC ERGO</t>
  </si>
  <si>
    <t>RC-HS23-13664116</t>
  </si>
  <si>
    <t>FULL APPROVAL</t>
  </si>
  <si>
    <t>N184232528290151</t>
  </si>
  <si>
    <t>JAHNVI SM</t>
  </si>
  <si>
    <t>THE ORIENTAL INSURANCE CO LTD</t>
  </si>
  <si>
    <t>HEALTH INDIA</t>
  </si>
  <si>
    <t>HI-OIC-002164233-0</t>
  </si>
  <si>
    <t>AXISCN0288883393</t>
  </si>
  <si>
    <t>JAMAL MUHAMMED BASHEER</t>
  </si>
  <si>
    <t>BAJAJ ALLIANZ GENERAL INSURANCE CO LTD</t>
  </si>
  <si>
    <t>MEDI ASSIST</t>
  </si>
  <si>
    <t> IN1ON23071903ZZ5</t>
  </si>
  <si>
    <t>AARJAV A KIRAN</t>
  </si>
  <si>
    <t>THE NEW INDIA ASSURANCE CO LTD</t>
  </si>
  <si>
    <t>MEDI ASSIST</t>
  </si>
  <si>
    <t>AXISCN0296112368</t>
  </si>
  <si>
    <t>ANU S R</t>
  </si>
  <si>
    <t>THE NEW INDIA ASSURANCE CO LTD</t>
  </si>
  <si>
    <t>PARAMOUNT</t>
  </si>
  <si>
    <t>AXISCN0296112368</t>
  </si>
  <si>
    <t>DR HABEEB S</t>
  </si>
  <si>
    <t>THE NEW INDIA ASSURANCE CO LTD</t>
  </si>
  <si>
    <t>MEDI ASSIST</t>
  </si>
  <si>
    <t>AXISCN0296112368</t>
  </si>
  <si>
    <t>SURYA NAIR</t>
  </si>
  <si>
    <t>THE NEW INDIA ASSURANCE CO LTD</t>
  </si>
  <si>
    <t>MEDI ASSIST</t>
  </si>
  <si>
    <t>AXISCN0296112368</t>
  </si>
  <si>
    <t>JAYA MOHAN</t>
  </si>
  <si>
    <t>NATIONAL INSURANCE COMPANY LTD</t>
  </si>
  <si>
    <t>SAFEWAY</t>
  </si>
  <si>
    <t>NI-18-112907</t>
  </si>
  <si>
    <t>230712000HOK00012</t>
  </si>
  <si>
    <t>MURUKAN K</t>
  </si>
  <si>
    <t>NATIONAL INSURANCE COMPANY LTD</t>
  </si>
  <si>
    <t>SAFEWAY</t>
  </si>
  <si>
    <t>NI-3-115928</t>
  </si>
  <si>
    <t>5227 / 5228</t>
  </si>
  <si>
    <t>HSBCN23188038839-</t>
  </si>
  <si>
    <t>DEVANSHIKA DORASALA</t>
  </si>
  <si>
    <t>ADITYA BIRLA HEALTH INSURANCE CO LTD</t>
  </si>
  <si>
    <t>ADITHYA BIRLA</t>
  </si>
  <si>
    <t>1112385066921</t>
  </si>
  <si>
    <t>full paid as advance (5258)</t>
  </si>
  <si>
    <t>N200232556545615 2</t>
  </si>
  <si>
    <t>MAHESHAN UNNI</t>
  </si>
  <si>
    <t>MAGMA HDI GENERAL INSURANCE CO LTD</t>
  </si>
  <si>
    <t>FHPL</t>
  </si>
  <si>
    <t>AXISCN0297485771</t>
  </si>
  <si>
    <t>BALAKRISHNAN NAIR</t>
  </si>
  <si>
    <t>UNITED INDIA INSURANCE CO.</t>
  </si>
  <si>
    <t>VIDAL</t>
  </si>
  <si>
    <t>BLR-0623-PA-0007839</t>
  </si>
  <si>
    <t>6787/6788</t>
  </si>
  <si>
    <t>17/07/2023</t>
  </si>
  <si>
    <t>UIIC_23394242191</t>
  </si>
  <si>
    <t>NIDHIN R</t>
  </si>
  <si>
    <t>ERNST &amp; YOUNG LLP</t>
  </si>
  <si>
    <t>MEDI ASSIST</t>
  </si>
  <si>
    <t>AXISCN0298192020</t>
  </si>
  <si>
    <t>SARANYA RAJAN</t>
  </si>
  <si>
    <t>MAGMA HDI GENERAL INSURANCE CO LTD</t>
  </si>
  <si>
    <t>FHPL</t>
  </si>
  <si>
    <t>AXISCN0298417193 </t>
  </si>
  <si>
    <t>AMALA CHANDRAN</t>
  </si>
  <si>
    <t>IFFCO TOKIO GENERAL INSURANCE CO LTD</t>
  </si>
  <si>
    <t>MEDI ASSIST</t>
  </si>
  <si>
    <t>full paid as advance (7206)</t>
  </si>
  <si>
    <t>320200363GN00020</t>
  </si>
  <si>
    <t>MANU MARY KOSHI</t>
  </si>
  <si>
    <t>NATIONAL INSURANCE COMPANY LTD</t>
  </si>
  <si>
    <t>FHPL</t>
  </si>
  <si>
    <t>HSBCN23202630309</t>
  </si>
  <si>
    <t>ELIZABETH THOMAS</t>
  </si>
  <si>
    <t>THE NEW INDIA ASSURANCE CO LTD</t>
  </si>
  <si>
    <t>FHPL</t>
  </si>
  <si>
    <t>AXISCN0301170286</t>
  </si>
  <si>
    <t>BINDHU K RAJAN</t>
  </si>
  <si>
    <t>THE NEW INDIA ASSURANCE CO LTD</t>
  </si>
  <si>
    <t>FHPL</t>
  </si>
  <si>
    <t>AXISCN0301170286</t>
  </si>
  <si>
    <t>PREETHA R</t>
  </si>
  <si>
    <t>THE NEW INDIA ASSURANCE CO LTD</t>
  </si>
  <si>
    <t>FHPL</t>
  </si>
  <si>
    <t>AXISCN0301170286</t>
  </si>
  <si>
    <t>LAKHITHA NANDAKUMAR</t>
  </si>
  <si>
    <t>STAR HEALTH AND ALLIED INSURANCE CO LTD</t>
  </si>
  <si>
    <t>STAR HEALTH</t>
  </si>
  <si>
    <t>CIR/2024/181100/0239844</t>
  </si>
  <si>
    <t>N163232499444227</t>
  </si>
  <si>
    <t>SHEEJAKUMARI</t>
  </si>
  <si>
    <t>STAR HEALTH AND ALLIED INSURANCE CO LTD</t>
  </si>
  <si>
    <t>STAR HEALTH</t>
  </si>
  <si>
    <t>CIR/2024/181123/0260418</t>
  </si>
  <si>
    <t>N163232499440495</t>
  </si>
  <si>
    <t>AADVIK ANEESH</t>
  </si>
  <si>
    <t>STAR HEALTH AND ALLIED INSURANCE CO LTD</t>
  </si>
  <si>
    <t>STAR HEALTH</t>
  </si>
  <si>
    <t>CIR/2024/181119/0307225</t>
  </si>
  <si>
    <t>N185232529763086</t>
  </si>
  <si>
    <t>ARADHYA S A</t>
  </si>
  <si>
    <t>THE NEW INDIA ASSURANCE CO LTD</t>
  </si>
  <si>
    <t>FHPL</t>
  </si>
  <si>
    <t>AXISCN0301170286</t>
  </si>
  <si>
    <t>AVANTHIKA</t>
  </si>
  <si>
    <t>THE NEW INDIA ASSURANCE CO LTD</t>
  </si>
  <si>
    <t>FHPL</t>
  </si>
  <si>
    <t>AXISCN0301170286</t>
  </si>
  <si>
    <t>ASHA</t>
  </si>
  <si>
    <t>STAR HEALTH AND ALLIED INSURANCE CO LTD</t>
  </si>
  <si>
    <t>STAR HEALTH</t>
  </si>
  <si>
    <t>CIR/2024/181115/0367130</t>
  </si>
  <si>
    <t>6463 / 6464</t>
  </si>
  <si>
    <t>N200232555685098</t>
  </si>
  <si>
    <t>NIRANJAN NAIR</t>
  </si>
  <si>
    <t>STAR HEALTH AND ALLIED INSURANCE CO LTD</t>
  </si>
  <si>
    <t>STAR HEALTH</t>
  </si>
  <si>
    <t>CIR/2024/121321/0409237</t>
  </si>
  <si>
    <t>N202232558219729</t>
  </si>
  <si>
    <t>MEENAKSHI</t>
  </si>
  <si>
    <t>STAR HEALTH AND ALLIED INSURANCE CO LTD</t>
  </si>
  <si>
    <t>STAR HEALTH</t>
  </si>
  <si>
    <t>CIR/2024/181100/0408957</t>
  </si>
  <si>
    <t>N201232557241067</t>
  </si>
  <si>
    <t>ATHIRA S S</t>
  </si>
  <si>
    <t>STAR HEALTH AND ALLIED INSURANCE CO LTD</t>
  </si>
  <si>
    <t>STAR HEALTH</t>
  </si>
  <si>
    <t>CIR/2024/181116/0431645</t>
  </si>
  <si>
    <t>FULL APPROVAL</t>
  </si>
  <si>
    <t>N201232557245468</t>
  </si>
  <si>
    <t>ANUSREE</t>
  </si>
  <si>
    <t>STAR HEALTH AND ALLIED INSURANCE CO LTD</t>
  </si>
  <si>
    <t>STAR HEALTH</t>
  </si>
  <si>
    <t>CIR/2024/181131/0427119</t>
  </si>
  <si>
    <t>N201232557245097</t>
  </si>
  <si>
    <t>VISHNU J</t>
  </si>
  <si>
    <t>STAR HEALTH AND ALLIED INSURANCE CO LTD</t>
  </si>
  <si>
    <t>STAR HEALTH</t>
  </si>
  <si>
    <t>CIR/2024/181125/0441528</t>
  </si>
  <si>
    <t>N201232557248337</t>
  </si>
  <si>
    <t>AMBIKA R</t>
  </si>
  <si>
    <t>STAR HEALTH AND ALLIED INSURANCE CO LTD</t>
  </si>
  <si>
    <t>STAR HEALTH</t>
  </si>
  <si>
    <t>CIR/2024/181118/0449458</t>
  </si>
  <si>
    <t>N201232557245394</t>
  </si>
  <si>
    <t>ANAKHA</t>
  </si>
  <si>
    <t>STAR HEALTH AND ALLIED INSURANCE CO LTD</t>
  </si>
  <si>
    <t>STAR HEALTH</t>
  </si>
  <si>
    <t>CIR/2024/181121/0448493</t>
  </si>
  <si>
    <t>N199232553780679</t>
  </si>
  <si>
    <t>SALINI P S</t>
  </si>
  <si>
    <t>STAR HEALTH AND ALLIED INSURANCE CO LTD</t>
  </si>
  <si>
    <t>STAR HEALTH</t>
  </si>
  <si>
    <t>CIR/2024/181118/0452665</t>
  </si>
  <si>
    <t>FULL APPROVAL</t>
  </si>
  <si>
    <t>N199232553785568</t>
  </si>
  <si>
    <t>RAJEEV KUMAR</t>
  </si>
  <si>
    <t>STAR HEALTH AND ALLIED INSURANCE CO LTD</t>
  </si>
  <si>
    <t>STAR HEALTH</t>
  </si>
  <si>
    <t>CIR/2024/181111/0466817</t>
  </si>
  <si>
    <t>FULL APPROVAL</t>
  </si>
  <si>
    <t>N200232555686301</t>
  </si>
  <si>
    <t>PARAMESWARAN NAIR</t>
  </si>
  <si>
    <t>STAR HEALTH AND ALLIED INSURANCE CO LTD</t>
  </si>
  <si>
    <t>STAR HEALTH</t>
  </si>
  <si>
    <t>CIR/2024/181123/0467050</t>
  </si>
  <si>
    <t>N201232557241461</t>
  </si>
  <si>
    <t>RADHAKRISHNAN</t>
  </si>
  <si>
    <t>STAR HEALTH AND ALLIED INSURANCE CO LTD</t>
  </si>
  <si>
    <t>STAR HEALTH</t>
  </si>
  <si>
    <t>CIR/2024/181117/0462474</t>
  </si>
  <si>
    <t>N203232559753296</t>
  </si>
  <si>
    <t>MAHEEN KANNU</t>
  </si>
  <si>
    <t>STAR HEALTH AND ALLIED INSURANCE CO LTD</t>
  </si>
  <si>
    <t>STAR HEALTH</t>
  </si>
  <si>
    <t>CIR/2024/181120/0460911</t>
  </si>
  <si>
    <t>N203232559753514</t>
  </si>
  <si>
    <t>T PARAMESWARAN KUTTY</t>
  </si>
  <si>
    <t>STAR HEALTH AND ALLIED INSURANCE CO LTD</t>
  </si>
  <si>
    <t>STAR HEALTH</t>
  </si>
  <si>
    <t>CIR/2024/181100/0449514</t>
  </si>
  <si>
    <t>N203232559750484</t>
  </si>
  <si>
    <t>.</t>
  </si>
  <si>
    <t>DHANEESH</t>
  </si>
  <si>
    <t>R GOMATHI</t>
  </si>
  <si>
    <t>BABITHA THANKAPPAN</t>
  </si>
  <si>
    <t>ARJUN KRISHNAN</t>
  </si>
  <si>
    <t>SURESH KUMAR N</t>
  </si>
  <si>
    <t>AJITH MS</t>
  </si>
  <si>
    <t>RETHNA RAJAN</t>
  </si>
  <si>
    <t>RENJU R L</t>
  </si>
  <si>
    <t>ARJUN KRISHNA A</t>
  </si>
  <si>
    <t>NISHA GOPAN V V</t>
  </si>
  <si>
    <t>SAJITHA S J</t>
  </si>
  <si>
    <t>GIREESAN</t>
  </si>
  <si>
    <t>BENNY THOMAS</t>
  </si>
  <si>
    <t>JAYACHANDRAN P S</t>
  </si>
  <si>
    <t>BABU S</t>
  </si>
  <si>
    <t>AMBILI S</t>
  </si>
  <si>
    <t>KRISHNAJITH</t>
  </si>
  <si>
    <t>DEVADAS L</t>
  </si>
  <si>
    <t>SURESH KUMAR</t>
  </si>
  <si>
    <t>ARSHAD SALIM</t>
  </si>
  <si>
    <t>DR BOSE M K</t>
  </si>
  <si>
    <t>JAYALEKSHMI</t>
  </si>
  <si>
    <t>VAIDEHI S RAJESH</t>
  </si>
  <si>
    <t>SANJU NAIR</t>
  </si>
  <si>
    <t>LIBERTY GENERAL INSURANCE LTD</t>
  </si>
  <si>
    <t>SBI GENERAL INSURANCE CO LTD</t>
  </si>
  <si>
    <t>KOC-0423-PA-0001924</t>
  </si>
  <si>
    <t>KOC-0523-PA-0001683</t>
  </si>
  <si>
    <t>CIR/2024/181121/0318134</t>
  </si>
  <si>
    <t>CIR/2024/181125/0340625</t>
  </si>
  <si>
    <t>KOC-0623-PA-0002053</t>
  </si>
  <si>
    <t>CIR/2024/181118/0319555</t>
  </si>
  <si>
    <t>500301-4211-23-3-728362-01</t>
  </si>
  <si>
    <t>CIR/2024/181111/0372430</t>
  </si>
  <si>
    <t>KOC-0623-PA-0002628</t>
  </si>
  <si>
    <t>KOC-0623-PA-0002561</t>
  </si>
  <si>
    <t>CIR/2024/181116/0416469</t>
  </si>
  <si>
    <t>CIR/2024/181111/0417635</t>
  </si>
  <si>
    <t>CIR/2024/181115/0435090</t>
  </si>
  <si>
    <t>CIR/2024/181111/0433887</t>
  </si>
  <si>
    <t>CIR/2024/181119/0444968</t>
  </si>
  <si>
    <t>KOC-0623-PA-0003170</t>
  </si>
  <si>
    <t>KOC-0723-PA-0000675</t>
  </si>
  <si>
    <t>KOC-0723-PA-0000541</t>
  </si>
  <si>
    <t>CIR/2024/181118/0471816</t>
  </si>
  <si>
    <t>CIR/2024/181119/0452658</t>
  </si>
  <si>
    <t>RC-HS23-13700048</t>
  </si>
  <si>
    <t>CIR/2024/181125/0475307</t>
  </si>
  <si>
    <t>CIR/2024/181123/0435580</t>
  </si>
  <si>
    <t>CIR/2024/181123/0476353</t>
  </si>
  <si>
    <t>CIR/2024/181100/0485202</t>
  </si>
  <si>
    <t>LIBERTY GENERAL</t>
  </si>
  <si>
    <t>full paid as advance (5246)</t>
  </si>
  <si>
    <t>21/07/2023</t>
  </si>
  <si>
    <t>N177232517961157</t>
  </si>
  <si>
    <t xml:space="preserve">N205232561832865 </t>
  </si>
  <si>
    <t>13/07/2023</t>
  </si>
  <si>
    <t>HSBCN23194317322</t>
  </si>
  <si>
    <t>N206232562309100</t>
  </si>
  <si>
    <t>25/07/202</t>
  </si>
  <si>
    <t>320501763GN00121</t>
  </si>
  <si>
    <t>N206232562699830</t>
  </si>
  <si>
    <t>N206232562697466</t>
  </si>
  <si>
    <t>N206232562685802</t>
  </si>
  <si>
    <t>N206232562700268</t>
  </si>
  <si>
    <t>N205232561828941</t>
  </si>
  <si>
    <t>N205232561833126</t>
  </si>
  <si>
    <t>SBIN423201996101</t>
  </si>
  <si>
    <t>24/07/2023</t>
  </si>
  <si>
    <t>AXISCN0302240924</t>
  </si>
  <si>
    <t>N203232559692117</t>
  </si>
  <si>
    <t>N203232559750626</t>
  </si>
  <si>
    <t>N205232561552856</t>
  </si>
  <si>
    <t>N203232559753459</t>
  </si>
  <si>
    <t>N205232561828302</t>
  </si>
  <si>
    <t>N205232561826061</t>
  </si>
  <si>
    <t>N205232561826332</t>
  </si>
  <si>
    <t>GOPI L</t>
  </si>
  <si>
    <t>AMRITHA VIJAYAN AND BABY OF AMRITHA</t>
  </si>
  <si>
    <t>RAJAGOPAL</t>
  </si>
  <si>
    <t>RAJAN E</t>
  </si>
  <si>
    <t>SAANVI J PREETH</t>
  </si>
  <si>
    <t>K C ASOKAN</t>
  </si>
  <si>
    <t>PREMI C</t>
  </si>
  <si>
    <t>NIYA ASHISH</t>
  </si>
  <si>
    <t>SHIFNA S</t>
  </si>
  <si>
    <t>ADWAITH A R</t>
  </si>
  <si>
    <t>ARUN KUMAR K</t>
  </si>
  <si>
    <t>SHYNIMOL</t>
  </si>
  <si>
    <t>DEEPA S</t>
  </si>
  <si>
    <t>SHAJAHAN A</t>
  </si>
  <si>
    <t>USHA P</t>
  </si>
  <si>
    <t>QUEST GLOBAL ENGINERING SERVICES (P) LIMITED</t>
  </si>
  <si>
    <t>ROYAL SUNDARAM GENERAL INSURANCE CO LTD</t>
  </si>
  <si>
    <t>GHPL</t>
  </si>
  <si>
    <t>RC-HS23-13670552</t>
  </si>
  <si>
    <t>HH172420029</t>
  </si>
  <si>
    <t>CIR/2024/181111/0471824</t>
  </si>
  <si>
    <t>CIR/2024/181125/0490300</t>
  </si>
  <si>
    <t>CIR/2024/181116/0485072</t>
  </si>
  <si>
    <t>CIR/2024/181119/0474474</t>
  </si>
  <si>
    <t>CIR/2024/181112/0504035</t>
  </si>
  <si>
    <t>CIR/2024/181119/0507718</t>
  </si>
  <si>
    <t>CITIN23395198137</t>
  </si>
  <si>
    <t>N188232537409484</t>
  </si>
  <si>
    <t>2307240000VH00016</t>
  </si>
  <si>
    <t>N207232564928216</t>
  </si>
  <si>
    <t>N207232564928232</t>
  </si>
  <si>
    <t>N207232564921688</t>
  </si>
  <si>
    <t>N207232564916780</t>
  </si>
  <si>
    <t>N207232564921173</t>
  </si>
  <si>
    <t>N207232564910487</t>
  </si>
  <si>
    <t>BINDHU K S</t>
  </si>
  <si>
    <t>GANESH R</t>
  </si>
  <si>
    <t>VIJAY KRISHNA V J</t>
  </si>
  <si>
    <t>RADHAKRISHNAN S</t>
  </si>
  <si>
    <t>SRAVYA S NAIR</t>
  </si>
  <si>
    <t>JAYANTHI AMMA</t>
  </si>
  <si>
    <t>KAVERI KRISHNA R S</t>
  </si>
  <si>
    <t>VENUGOPALAN</t>
  </si>
  <si>
    <t>VISHNU CHANDRAN</t>
  </si>
  <si>
    <t>ANU JAYARAM</t>
  </si>
  <si>
    <t>TATA AIG GENERAL INSURANCE CO LTD</t>
  </si>
  <si>
    <t>KOC-0323-PA-0002846</t>
  </si>
  <si>
    <t>HI-TAG-002113903-0</t>
  </si>
  <si>
    <t>231400073331</t>
  </si>
  <si>
    <t>231200073801</t>
  </si>
  <si>
    <t>HI-NIA-002163817-0</t>
  </si>
  <si>
    <t>HI-UIC-002186766</t>
  </si>
  <si>
    <t>CIR/2024/181118/0500576</t>
  </si>
  <si>
    <t>CIR/2024/181124/0519025</t>
  </si>
  <si>
    <t>RPN1488</t>
  </si>
  <si>
    <t>320500260GN00040</t>
  </si>
  <si>
    <t>320700123GN00842</t>
  </si>
  <si>
    <t>N202232559408656</t>
  </si>
  <si>
    <t>AXISCN0303462289</t>
  </si>
  <si>
    <t>CITIN23397689549</t>
  </si>
  <si>
    <t> AXISCN0304578050</t>
  </si>
  <si>
    <t>26-07-2023 </t>
  </si>
  <si>
    <t>HSBCN23207358108</t>
  </si>
  <si>
    <t>N208232566467317</t>
  </si>
  <si>
    <t>: N208232566469946</t>
  </si>
  <si>
    <t>PADMA K P</t>
  </si>
  <si>
    <t>DEEPU P</t>
  </si>
  <si>
    <t>SYAM S</t>
  </si>
  <si>
    <t>ARNAV R S</t>
  </si>
  <si>
    <t>SREELETHA S</t>
  </si>
  <si>
    <t>TATA AIG GENERAL INSURANCE COMPANY</t>
  </si>
  <si>
    <t>KOC-0623-PA-0002246</t>
  </si>
  <si>
    <t>CIR/2024/181115/0373301</t>
  </si>
  <si>
    <t>HI-TAG-002188325-0</t>
  </si>
  <si>
    <t>CIR/2024/181111/0507767</t>
  </si>
  <si>
    <t>CIR/2024/181111/0506101</t>
  </si>
  <si>
    <t>7439/7440</t>
  </si>
  <si>
    <t>AXISCN0304644410</t>
  </si>
  <si>
    <t>N185232529749596</t>
  </si>
  <si>
    <t>320801635GN00059</t>
  </si>
  <si>
    <t>N209232567645160</t>
  </si>
  <si>
    <t>: N209232567636424</t>
  </si>
  <si>
    <t>01-07-2023 TO 29-07-2023</t>
  </si>
  <si>
    <t>NO:  SS/SK/ST.RT/07/29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</si>
</sst>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"/>
    <numFmt numFmtId="165" formatCode="#0.00"/>
    <numFmt numFmtId="166" formatCode="[&gt;0]\ * #,##0.00\ ;[&lt;0]\ * \(#,##0.00\);\ * &quot;-&quot;#??\ "/>
    <numFmt numFmtId="167" formatCode="[&gt;0]\ * #,##0.00\ ;[&lt;0]\ * \-#,##0.00\ ;\ * &quot;-&quot;#??\ "/>
  </numFmts>
  <fonts count="14">
    <font>
      <sz val="11"/>
      <name val="Calibri"/>
    </font>
    <font>
      <b/>
      <sz val="22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Times New Roman"/>
      <family val="1"/>
    </font>
    <font>
      <sz val="10"/>
      <name val="Calibri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2"/>
      <color rgb="FF333333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E6B9B8"/>
      </patternFill>
    </fill>
    <fill>
      <patternFill patternType="solid">
        <fgColor rgb="FFFFFFFF"/>
      </patternFill>
    </fill>
    <fill>
      <patternFill patternType="solid">
        <fgColor rgb="FFC6D9F1"/>
      </patternFill>
    </fill>
    <fill>
      <patternFill patternType="solid">
        <fgColor rgb="FFDBEEF4"/>
      </patternFill>
    </fill>
    <fill>
      <patternFill patternType="solid">
        <fgColor rgb="FFF2DCDB"/>
      </patternFill>
    </fill>
    <fill>
      <patternFill patternType="solid">
        <fgColor rgb="FFE6E0EC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3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167" fontId="3" fillId="0" borderId="0" xfId="0" applyNumberFormat="1" applyFont="1"/>
    <xf numFmtId="0" fontId="9" fillId="0" borderId="0" xfId="0" applyFont="1" applyAlignment="1">
      <alignment horizontal="right"/>
    </xf>
    <xf numFmtId="0" fontId="9" fillId="3" borderId="0" xfId="0" applyFont="1" applyFill="1" applyAlignment="1">
      <alignment horizontal="right"/>
    </xf>
    <xf numFmtId="165" fontId="0" fillId="0" borderId="0" xfId="0" applyNumberFormat="1"/>
    <xf numFmtId="0" fontId="10" fillId="0" borderId="0" xfId="0" applyFont="1" applyAlignment="1">
      <alignment horizontal="right"/>
    </xf>
    <xf numFmtId="49" fontId="11" fillId="6" borderId="7" xfId="0" applyNumberFormat="1" applyFont="1" applyFill="1" applyBorder="1" applyAlignment="1">
      <alignment horizontal="center"/>
    </xf>
    <xf numFmtId="0" fontId="12" fillId="0" borderId="7" xfId="0" applyFont="1" applyBorder="1"/>
    <xf numFmtId="0" fontId="11" fillId="0" borderId="7" xfId="0" applyFont="1" applyBorder="1" applyAlignment="1">
      <alignment horizontal="right"/>
    </xf>
    <xf numFmtId="164" fontId="12" fillId="0" borderId="7" xfId="0" applyNumberFormat="1" applyFont="1" applyBorder="1"/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12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right"/>
    </xf>
    <xf numFmtId="165" fontId="11" fillId="7" borderId="11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1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right"/>
    </xf>
    <xf numFmtId="0" fontId="12" fillId="3" borderId="7" xfId="0" applyFont="1" applyFill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165" fontId="12" fillId="0" borderId="7" xfId="0" applyNumberFormat="1" applyFont="1" applyBorder="1" applyAlignment="1">
      <alignment horizontal="right"/>
    </xf>
    <xf numFmtId="0" fontId="12" fillId="3" borderId="11" xfId="0" applyFont="1" applyFill="1" applyBorder="1" applyAlignment="1">
      <alignment horizontal="right"/>
    </xf>
    <xf numFmtId="0" fontId="12" fillId="0" borderId="12" xfId="0" applyFont="1" applyBorder="1" applyAlignment="1">
      <alignment horizontal="left"/>
    </xf>
    <xf numFmtId="14" fontId="12" fillId="0" borderId="12" xfId="0" applyNumberFormat="1" applyFont="1" applyBorder="1" applyAlignment="1">
      <alignment horizontal="left"/>
    </xf>
    <xf numFmtId="0" fontId="12" fillId="0" borderId="12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12" xfId="0" applyFont="1" applyBorder="1" applyAlignment="1">
      <alignment horizontal="center"/>
    </xf>
    <xf numFmtId="165" fontId="12" fillId="0" borderId="12" xfId="0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center"/>
    </xf>
    <xf numFmtId="0" fontId="13" fillId="0" borderId="12" xfId="0" applyFont="1" applyBorder="1"/>
    <xf numFmtId="0" fontId="12" fillId="0" borderId="0" xfId="0" applyFont="1"/>
    <xf numFmtId="164" fontId="12" fillId="0" borderId="0" xfId="0" applyNumberFormat="1" applyFont="1"/>
    <xf numFmtId="0" fontId="12" fillId="0" borderId="0" xfId="0" applyFont="1" applyAlignment="1">
      <alignment horizontal="center"/>
    </xf>
    <xf numFmtId="165" fontId="12" fillId="0" borderId="0" xfId="0" applyNumberFormat="1" applyFont="1"/>
    <xf numFmtId="166" fontId="12" fillId="0" borderId="0" xfId="0" applyNumberFormat="1" applyFont="1"/>
    <xf numFmtId="0" fontId="12" fillId="8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</cellXfs>
  <cellStyles count="1">
    <cellStyle name="Normal" xfId="0" builtinId="0" customBuiltin="1"/>
  </cellStyles>
  <dxfs count="6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32560" cy="740664"/>
    <xdr:pic>
      <xdr:nvPicPr>
        <xdr:cNvPr id="2" name="image1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4"/>
  <sheetViews>
    <sheetView tabSelected="1" topLeftCell="G193" workbookViewId="0">
      <selection activeCell="Q211" sqref="Q211"/>
    </sheetView>
  </sheetViews>
  <sheetFormatPr defaultRowHeight="16.5" customHeight="1"/>
  <cols>
    <col min="1" max="1" width="12.5703125"/>
    <col min="2" max="2" width="10"/>
    <col min="3" max="3" width="50.85546875"/>
    <col min="4" max="4" width="22.85546875"/>
    <col min="5" max="5" width="58.7109375"/>
    <col min="6" max="6" width="23.28515625"/>
    <col min="7" max="7" width="37.42578125"/>
    <col min="8" max="8" width="16.140625"/>
    <col min="9" max="9" width="13.140625"/>
    <col min="10" max="10" width="19.42578125"/>
    <col min="11" max="11" width="21.5703125"/>
    <col min="12" max="12" width="24.28515625"/>
    <col min="13" max="16" width="19"/>
    <col min="17" max="17" width="46"/>
    <col min="18" max="18" width="25.5703125"/>
    <col min="19" max="19" width="20.85546875"/>
    <col min="20" max="20" width="21.85546875"/>
    <col min="21" max="21" width="18.140625"/>
    <col min="22" max="22" width="21"/>
    <col min="23" max="23" width="27.85546875"/>
    <col min="24" max="24" width="48"/>
    <col min="25" max="25" width="28.85546875"/>
    <col min="26" max="26" width="12.28515625"/>
    <col min="27" max="1024" width="12.5703125"/>
    <col min="1025" max="1025" width="11.42578125"/>
  </cols>
  <sheetData>
    <row r="1" spans="1:11" ht="1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ht="15">
      <c r="A2" s="60"/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15">
      <c r="A3" s="71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3"/>
    </row>
    <row r="4" spans="1:11" ht="15">
      <c r="A4" s="74"/>
      <c r="B4" s="75"/>
      <c r="C4" s="75"/>
      <c r="D4" s="75"/>
      <c r="E4" s="75"/>
      <c r="F4" s="75"/>
      <c r="G4" s="75"/>
      <c r="H4" s="75"/>
      <c r="I4" s="75"/>
      <c r="J4" s="75"/>
      <c r="K4" s="76"/>
    </row>
    <row r="5" spans="1:11" ht="15">
      <c r="A5" s="1"/>
      <c r="B5" s="1"/>
    </row>
    <row r="6" spans="1:11" ht="26.25">
      <c r="B6" s="69" t="s">
        <v>2</v>
      </c>
      <c r="C6" s="69"/>
      <c r="D6" s="69"/>
      <c r="E6" s="69"/>
      <c r="F6" s="69"/>
      <c r="G6" s="69"/>
      <c r="H6" s="69"/>
      <c r="I6" s="69"/>
      <c r="J6" s="69"/>
      <c r="K6" s="69"/>
    </row>
    <row r="7" spans="1:11" ht="15"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ht="23.25">
      <c r="B8" s="67" t="s">
        <v>3</v>
      </c>
      <c r="C8" s="67"/>
      <c r="D8" s="67"/>
      <c r="E8" s="67"/>
      <c r="F8" s="67"/>
      <c r="G8" s="54" t="s">
        <v>4</v>
      </c>
      <c r="H8" s="55"/>
      <c r="I8" s="55"/>
      <c r="J8" s="55"/>
      <c r="K8" s="56"/>
    </row>
    <row r="9" spans="1:11" ht="23.25">
      <c r="B9" s="67" t="s">
        <v>5</v>
      </c>
      <c r="C9" s="67"/>
      <c r="D9" s="67"/>
      <c r="E9" s="67"/>
      <c r="F9" s="67"/>
      <c r="G9" s="77" t="s">
        <v>845</v>
      </c>
      <c r="H9" s="78"/>
      <c r="I9" s="78"/>
      <c r="J9" s="78"/>
      <c r="K9" s="79"/>
    </row>
    <row r="10" spans="1:11" ht="26.25">
      <c r="B10" s="66" t="s">
        <v>6</v>
      </c>
      <c r="C10" s="66"/>
      <c r="D10" s="66"/>
      <c r="E10" s="66"/>
      <c r="F10" s="66"/>
      <c r="G10" s="70" t="s">
        <v>846</v>
      </c>
      <c r="H10" s="70"/>
      <c r="I10" s="70"/>
      <c r="J10" s="70"/>
      <c r="K10" s="70"/>
    </row>
    <row r="11" spans="1:11" ht="15">
      <c r="F11" s="2"/>
    </row>
    <row r="12" spans="1:11" ht="33" customHeight="1">
      <c r="E12" s="10" t="s">
        <v>7</v>
      </c>
      <c r="F12" s="10" t="s">
        <v>8</v>
      </c>
    </row>
    <row r="13" spans="1:11" ht="27" customHeight="1">
      <c r="E13" s="11" t="s">
        <v>9</v>
      </c>
      <c r="F13" s="12">
        <v>190</v>
      </c>
    </row>
    <row r="14" spans="1:11" ht="27" customHeight="1">
      <c r="E14" s="11" t="s">
        <v>10</v>
      </c>
      <c r="F14" s="11">
        <f>J212</f>
        <v>14350303</v>
      </c>
    </row>
    <row r="15" spans="1:11" ht="27" customHeight="1">
      <c r="E15" s="11" t="s">
        <v>11</v>
      </c>
      <c r="F15" s="11">
        <f>V212</f>
        <v>10334355</v>
      </c>
    </row>
    <row r="16" spans="1:11" ht="27" customHeight="1">
      <c r="E16" s="11" t="s">
        <v>12</v>
      </c>
      <c r="F16" s="13">
        <f>U212</f>
        <v>1148379</v>
      </c>
    </row>
    <row r="17" spans="2:26" ht="15">
      <c r="F17" s="3"/>
    </row>
    <row r="18" spans="2:26" ht="15">
      <c r="F18" s="3"/>
    </row>
    <row r="19" spans="2:26" ht="15">
      <c r="F19" s="3"/>
    </row>
    <row r="20" spans="2:26" ht="15">
      <c r="F20" s="2"/>
    </row>
    <row r="21" spans="2:26" ht="61.5" customHeight="1">
      <c r="B21" s="14" t="s">
        <v>13</v>
      </c>
      <c r="C21" s="14" t="s">
        <v>14</v>
      </c>
      <c r="D21" s="15" t="s">
        <v>15</v>
      </c>
      <c r="E21" s="15" t="s">
        <v>16</v>
      </c>
      <c r="F21" s="14" t="s">
        <v>17</v>
      </c>
      <c r="G21" s="14" t="s">
        <v>18</v>
      </c>
      <c r="H21" s="14" t="s">
        <v>19</v>
      </c>
      <c r="I21" s="14" t="s">
        <v>20</v>
      </c>
      <c r="J21" s="16" t="s">
        <v>21</v>
      </c>
      <c r="K21" s="14" t="s">
        <v>22</v>
      </c>
      <c r="L21" s="17" t="s">
        <v>23</v>
      </c>
      <c r="M21" s="18" t="s">
        <v>24</v>
      </c>
      <c r="N21" s="19" t="s">
        <v>25</v>
      </c>
      <c r="O21" s="18" t="s">
        <v>26</v>
      </c>
      <c r="P21" s="20" t="s">
        <v>27</v>
      </c>
      <c r="Q21" s="14" t="s">
        <v>28</v>
      </c>
      <c r="R21" s="14" t="s">
        <v>29</v>
      </c>
      <c r="S21" s="18" t="s">
        <v>30</v>
      </c>
      <c r="T21" s="26" t="s">
        <v>31</v>
      </c>
      <c r="U21" s="26" t="s">
        <v>32</v>
      </c>
      <c r="V21" s="26" t="s">
        <v>33</v>
      </c>
      <c r="W21" s="27" t="s">
        <v>34</v>
      </c>
      <c r="X21" s="27" t="s">
        <v>35</v>
      </c>
    </row>
    <row r="22" spans="2:26" ht="33" customHeight="1">
      <c r="B22" s="28">
        <v>1</v>
      </c>
      <c r="C22" s="29" t="s">
        <v>36</v>
      </c>
      <c r="D22" s="29">
        <v>629323</v>
      </c>
      <c r="E22" s="29" t="s">
        <v>37</v>
      </c>
      <c r="F22" s="29" t="s">
        <v>38</v>
      </c>
      <c r="G22" s="29">
        <v>23042102688</v>
      </c>
      <c r="H22" s="30">
        <v>45036</v>
      </c>
      <c r="I22" s="30">
        <v>45040</v>
      </c>
      <c r="J22" s="31">
        <v>19566</v>
      </c>
      <c r="K22" s="31">
        <v>15942</v>
      </c>
      <c r="L22" s="32">
        <f t="shared" ref="L22:L156" si="0">J22-K22</f>
        <v>3624</v>
      </c>
      <c r="M22" s="31">
        <v>0</v>
      </c>
      <c r="N22" s="33">
        <v>3624</v>
      </c>
      <c r="O22" s="31">
        <f t="shared" ref="O22:O156" si="1">M22+N22</f>
        <v>3624</v>
      </c>
      <c r="P22" s="34">
        <v>3624</v>
      </c>
      <c r="Q22" s="28">
        <v>1858</v>
      </c>
      <c r="R22" s="31">
        <v>0</v>
      </c>
      <c r="S22" s="31">
        <v>0</v>
      </c>
      <c r="T22" s="31">
        <v>15942</v>
      </c>
      <c r="U22" s="35">
        <v>1594</v>
      </c>
      <c r="V22" s="31">
        <v>14348</v>
      </c>
      <c r="W22" s="30">
        <v>45110</v>
      </c>
      <c r="X22" s="29">
        <v>23387367300</v>
      </c>
      <c r="Z22" s="3"/>
    </row>
    <row r="23" spans="2:26" ht="33" customHeight="1">
      <c r="B23" s="28">
        <v>2</v>
      </c>
      <c r="C23" s="29" t="s">
        <v>39</v>
      </c>
      <c r="D23" s="29">
        <v>1298623</v>
      </c>
      <c r="E23" s="29" t="s">
        <v>40</v>
      </c>
      <c r="F23" s="29" t="s">
        <v>41</v>
      </c>
      <c r="G23" s="29">
        <v>23050501274</v>
      </c>
      <c r="H23" s="30">
        <v>45050</v>
      </c>
      <c r="I23" s="30">
        <v>45057</v>
      </c>
      <c r="J23" s="31">
        <v>95273</v>
      </c>
      <c r="K23" s="31">
        <v>86756</v>
      </c>
      <c r="L23" s="32">
        <f t="shared" si="0"/>
        <v>8517</v>
      </c>
      <c r="M23" s="31">
        <v>0</v>
      </c>
      <c r="N23" s="33">
        <v>8517</v>
      </c>
      <c r="O23" s="31">
        <f t="shared" si="1"/>
        <v>8517</v>
      </c>
      <c r="P23" s="34">
        <v>8517</v>
      </c>
      <c r="Q23" s="28">
        <v>3098</v>
      </c>
      <c r="R23" s="31">
        <v>0</v>
      </c>
      <c r="S23" s="31">
        <v>0</v>
      </c>
      <c r="T23" s="31">
        <v>86756</v>
      </c>
      <c r="U23" s="35">
        <v>8676</v>
      </c>
      <c r="V23" s="31">
        <v>78080</v>
      </c>
      <c r="W23" s="30">
        <v>45107</v>
      </c>
      <c r="X23" s="29">
        <v>23387374244</v>
      </c>
      <c r="Z23" s="3"/>
    </row>
    <row r="24" spans="2:26" ht="33" customHeight="1">
      <c r="B24" s="28">
        <v>3</v>
      </c>
      <c r="C24" s="29" t="s">
        <v>42</v>
      </c>
      <c r="D24" s="29">
        <v>345120</v>
      </c>
      <c r="E24" s="29" t="s">
        <v>43</v>
      </c>
      <c r="F24" s="29" t="s">
        <v>44</v>
      </c>
      <c r="G24" s="29">
        <v>23052902163</v>
      </c>
      <c r="H24" s="30">
        <v>45074</v>
      </c>
      <c r="I24" s="30">
        <v>45077</v>
      </c>
      <c r="J24" s="31">
        <v>191064</v>
      </c>
      <c r="K24" s="31">
        <v>188660</v>
      </c>
      <c r="L24" s="32">
        <f t="shared" si="0"/>
        <v>2404</v>
      </c>
      <c r="M24" s="31">
        <v>0</v>
      </c>
      <c r="N24" s="33">
        <v>2404</v>
      </c>
      <c r="O24" s="31">
        <f t="shared" si="1"/>
        <v>2404</v>
      </c>
      <c r="P24" s="34">
        <v>1052</v>
      </c>
      <c r="Q24" s="28">
        <v>1007</v>
      </c>
      <c r="R24" s="31">
        <v>0</v>
      </c>
      <c r="S24" s="31">
        <v>0</v>
      </c>
      <c r="T24" s="31">
        <v>188660</v>
      </c>
      <c r="U24" s="35">
        <v>18866</v>
      </c>
      <c r="V24" s="31">
        <v>169794</v>
      </c>
      <c r="W24" s="30">
        <v>45107</v>
      </c>
      <c r="X24" s="29" t="s">
        <v>45</v>
      </c>
      <c r="Z24" s="3"/>
    </row>
    <row r="25" spans="2:26" ht="33" customHeight="1">
      <c r="B25" s="28">
        <v>4</v>
      </c>
      <c r="C25" s="29" t="s">
        <v>46</v>
      </c>
      <c r="D25" s="29">
        <v>1589923</v>
      </c>
      <c r="E25" s="29" t="s">
        <v>47</v>
      </c>
      <c r="F25" s="29" t="s">
        <v>48</v>
      </c>
      <c r="G25" s="29" t="s">
        <v>49</v>
      </c>
      <c r="H25" s="30">
        <v>45078</v>
      </c>
      <c r="I25" s="30">
        <v>45081</v>
      </c>
      <c r="J25" s="31">
        <v>60266</v>
      </c>
      <c r="K25" s="31">
        <v>52375</v>
      </c>
      <c r="L25" s="32">
        <f t="shared" si="0"/>
        <v>7891</v>
      </c>
      <c r="M25" s="31">
        <v>5820</v>
      </c>
      <c r="N25" s="33">
        <v>1525</v>
      </c>
      <c r="O25" s="31">
        <f t="shared" si="1"/>
        <v>7345</v>
      </c>
      <c r="P25" s="34">
        <v>7345</v>
      </c>
      <c r="Q25" s="28">
        <v>4735</v>
      </c>
      <c r="R25" s="31">
        <v>0</v>
      </c>
      <c r="S25" s="31">
        <v>546</v>
      </c>
      <c r="T25" s="31">
        <v>51326</v>
      </c>
      <c r="U25" s="35">
        <v>5133</v>
      </c>
      <c r="V25" s="31">
        <v>46193</v>
      </c>
      <c r="W25" s="30">
        <v>45107</v>
      </c>
      <c r="X25" s="29" t="s">
        <v>50</v>
      </c>
      <c r="Z25" s="3"/>
    </row>
    <row r="26" spans="2:26" ht="33" customHeight="1">
      <c r="B26" s="28">
        <v>5</v>
      </c>
      <c r="C26" s="29" t="s">
        <v>51</v>
      </c>
      <c r="D26" s="29">
        <v>1662623</v>
      </c>
      <c r="E26" s="29" t="s">
        <v>52</v>
      </c>
      <c r="F26" s="29" t="s">
        <v>53</v>
      </c>
      <c r="G26" s="29" t="s">
        <v>54</v>
      </c>
      <c r="H26" s="30">
        <v>45084</v>
      </c>
      <c r="I26" s="30">
        <v>45090</v>
      </c>
      <c r="J26" s="31">
        <v>86533</v>
      </c>
      <c r="K26" s="31">
        <v>81461</v>
      </c>
      <c r="L26" s="32">
        <f t="shared" si="0"/>
        <v>5072</v>
      </c>
      <c r="M26" s="31">
        <v>0</v>
      </c>
      <c r="N26" s="33">
        <v>3562</v>
      </c>
      <c r="O26" s="31">
        <f t="shared" si="1"/>
        <v>3562</v>
      </c>
      <c r="P26" s="34">
        <v>3562</v>
      </c>
      <c r="Q26" s="28">
        <v>5311</v>
      </c>
      <c r="R26" s="31">
        <v>0</v>
      </c>
      <c r="S26" s="31">
        <v>1510</v>
      </c>
      <c r="T26" s="31">
        <v>81461</v>
      </c>
      <c r="U26" s="35">
        <v>8147</v>
      </c>
      <c r="V26" s="31">
        <v>73314</v>
      </c>
      <c r="W26" s="30">
        <v>45107</v>
      </c>
      <c r="X26" s="29" t="s">
        <v>55</v>
      </c>
      <c r="Z26" s="3"/>
    </row>
    <row r="27" spans="2:26" ht="33" customHeight="1">
      <c r="B27" s="28">
        <v>6</v>
      </c>
      <c r="C27" s="29" t="s">
        <v>56</v>
      </c>
      <c r="D27" s="29">
        <v>1584423</v>
      </c>
      <c r="E27" s="29" t="s">
        <v>57</v>
      </c>
      <c r="F27" s="29" t="s">
        <v>58</v>
      </c>
      <c r="G27" s="29" t="s">
        <v>59</v>
      </c>
      <c r="H27" s="30">
        <v>45087</v>
      </c>
      <c r="I27" s="30">
        <v>45090</v>
      </c>
      <c r="J27" s="31">
        <v>18020</v>
      </c>
      <c r="K27" s="31">
        <v>16899</v>
      </c>
      <c r="L27" s="36">
        <f t="shared" si="0"/>
        <v>1121</v>
      </c>
      <c r="M27" s="31">
        <v>0</v>
      </c>
      <c r="N27" s="33">
        <v>603</v>
      </c>
      <c r="O27" s="31">
        <f t="shared" si="1"/>
        <v>603</v>
      </c>
      <c r="P27" s="34">
        <v>603</v>
      </c>
      <c r="Q27" s="28">
        <v>5316</v>
      </c>
      <c r="R27" s="31">
        <v>0</v>
      </c>
      <c r="S27" s="31">
        <v>518</v>
      </c>
      <c r="T27" s="31">
        <v>16598</v>
      </c>
      <c r="U27" s="35">
        <v>1660</v>
      </c>
      <c r="V27" s="31">
        <v>14938</v>
      </c>
      <c r="W27" s="30">
        <v>45111</v>
      </c>
      <c r="X27" s="29" t="s">
        <v>60</v>
      </c>
      <c r="Z27" s="3"/>
    </row>
    <row r="28" spans="2:26" ht="33" customHeight="1">
      <c r="B28" s="28">
        <v>7</v>
      </c>
      <c r="C28" s="37" t="s">
        <v>61</v>
      </c>
      <c r="D28" s="37">
        <v>949423</v>
      </c>
      <c r="E28" s="37" t="s">
        <v>62</v>
      </c>
      <c r="F28" s="37" t="s">
        <v>63</v>
      </c>
      <c r="G28" s="37" t="s">
        <v>64</v>
      </c>
      <c r="H28" s="38">
        <v>45015</v>
      </c>
      <c r="I28" s="38">
        <v>45017</v>
      </c>
      <c r="J28" s="39">
        <v>118412</v>
      </c>
      <c r="K28" s="40">
        <v>112151</v>
      </c>
      <c r="L28" s="36">
        <f t="shared" si="0"/>
        <v>6261</v>
      </c>
      <c r="M28" s="41">
        <v>0</v>
      </c>
      <c r="N28" s="40">
        <v>5617</v>
      </c>
      <c r="O28" s="31">
        <f t="shared" si="1"/>
        <v>5617</v>
      </c>
      <c r="P28" s="41">
        <v>5617</v>
      </c>
      <c r="Q28" s="42">
        <v>69</v>
      </c>
      <c r="R28" s="39">
        <v>0</v>
      </c>
      <c r="S28" s="39">
        <v>644</v>
      </c>
      <c r="T28" s="39">
        <v>112151</v>
      </c>
      <c r="U28" s="43">
        <v>11216</v>
      </c>
      <c r="V28" s="39">
        <v>100935</v>
      </c>
      <c r="W28" s="38">
        <v>45112</v>
      </c>
      <c r="X28" s="37" t="s">
        <v>65</v>
      </c>
      <c r="Z28" s="3"/>
    </row>
    <row r="29" spans="2:26" ht="33" customHeight="1">
      <c r="B29" s="28">
        <v>8</v>
      </c>
      <c r="C29" s="37" t="s">
        <v>66</v>
      </c>
      <c r="D29" s="37">
        <v>3604121</v>
      </c>
      <c r="E29" s="37" t="s">
        <v>67</v>
      </c>
      <c r="F29" s="37" t="s">
        <v>68</v>
      </c>
      <c r="G29" s="37" t="s">
        <v>69</v>
      </c>
      <c r="H29" s="38">
        <v>45033</v>
      </c>
      <c r="I29" s="38">
        <v>45064</v>
      </c>
      <c r="J29" s="39">
        <v>10800</v>
      </c>
      <c r="K29" s="40">
        <v>6000</v>
      </c>
      <c r="L29" s="36">
        <f t="shared" si="0"/>
        <v>4800</v>
      </c>
      <c r="M29" s="41">
        <v>4800</v>
      </c>
      <c r="N29" s="40">
        <v>0</v>
      </c>
      <c r="O29" s="31">
        <f t="shared" si="1"/>
        <v>4800</v>
      </c>
      <c r="P29" s="41">
        <v>0</v>
      </c>
      <c r="Q29" s="42"/>
      <c r="R29" s="39">
        <v>0</v>
      </c>
      <c r="S29" s="39">
        <v>0</v>
      </c>
      <c r="T29" s="39">
        <v>6000</v>
      </c>
      <c r="U29" s="43">
        <v>600</v>
      </c>
      <c r="V29" s="39">
        <v>5400</v>
      </c>
      <c r="W29" s="37" t="s">
        <v>70</v>
      </c>
      <c r="X29" s="37" t="s">
        <v>71</v>
      </c>
      <c r="Z29" s="3"/>
    </row>
    <row r="30" spans="2:26" ht="33" customHeight="1">
      <c r="B30" s="28">
        <v>9</v>
      </c>
      <c r="C30" s="37" t="s">
        <v>72</v>
      </c>
      <c r="D30" s="37">
        <v>4227216</v>
      </c>
      <c r="E30" s="37" t="s">
        <v>73</v>
      </c>
      <c r="F30" s="37" t="s">
        <v>74</v>
      </c>
      <c r="G30" s="37" t="s">
        <v>75</v>
      </c>
      <c r="H30" s="38">
        <v>45073</v>
      </c>
      <c r="I30" s="38">
        <v>45078</v>
      </c>
      <c r="J30" s="39">
        <v>30820</v>
      </c>
      <c r="K30" s="40">
        <v>24531</v>
      </c>
      <c r="L30" s="36">
        <f t="shared" si="0"/>
        <v>6289</v>
      </c>
      <c r="M30" s="41">
        <v>0</v>
      </c>
      <c r="N30" s="40">
        <v>5276</v>
      </c>
      <c r="O30" s="31">
        <f t="shared" si="1"/>
        <v>5276</v>
      </c>
      <c r="P30" s="41">
        <v>5276</v>
      </c>
      <c r="Q30" s="42">
        <v>4497</v>
      </c>
      <c r="R30" s="39">
        <v>0</v>
      </c>
      <c r="S30" s="39">
        <v>1013</v>
      </c>
      <c r="T30" s="39">
        <v>24367</v>
      </c>
      <c r="U30" s="43">
        <v>2437</v>
      </c>
      <c r="V30" s="39">
        <v>21930</v>
      </c>
      <c r="W30" s="38">
        <v>45112</v>
      </c>
      <c r="X30" s="37" t="s">
        <v>76</v>
      </c>
      <c r="Z30" s="3"/>
    </row>
    <row r="31" spans="2:26" ht="33" customHeight="1">
      <c r="B31" s="28">
        <v>10</v>
      </c>
      <c r="C31" s="37" t="s">
        <v>77</v>
      </c>
      <c r="D31" s="37">
        <v>3733516</v>
      </c>
      <c r="E31" s="37" t="s">
        <v>78</v>
      </c>
      <c r="F31" s="37" t="s">
        <v>79</v>
      </c>
      <c r="G31" s="37" t="s">
        <v>80</v>
      </c>
      <c r="H31" s="38">
        <v>45085</v>
      </c>
      <c r="I31" s="38">
        <v>45090</v>
      </c>
      <c r="J31" s="39">
        <v>193868</v>
      </c>
      <c r="K31" s="40">
        <v>100000</v>
      </c>
      <c r="L31" s="36">
        <f t="shared" si="0"/>
        <v>93868</v>
      </c>
      <c r="M31" s="41">
        <v>0</v>
      </c>
      <c r="N31" s="40">
        <v>93868</v>
      </c>
      <c r="O31" s="31">
        <f t="shared" si="1"/>
        <v>93868</v>
      </c>
      <c r="P31" s="41">
        <v>93868</v>
      </c>
      <c r="Q31" s="42">
        <v>5377</v>
      </c>
      <c r="R31" s="39">
        <v>0</v>
      </c>
      <c r="S31" s="39">
        <v>0</v>
      </c>
      <c r="T31" s="39">
        <v>100000</v>
      </c>
      <c r="U31" s="43">
        <v>10000</v>
      </c>
      <c r="V31" s="39">
        <v>90000</v>
      </c>
      <c r="W31" s="38">
        <v>45112</v>
      </c>
      <c r="X31" s="37" t="s">
        <v>81</v>
      </c>
      <c r="Z31" s="3"/>
    </row>
    <row r="32" spans="2:26" ht="33" customHeight="1">
      <c r="B32" s="28">
        <v>11</v>
      </c>
      <c r="C32" s="37" t="s">
        <v>82</v>
      </c>
      <c r="D32" s="37">
        <v>1545717</v>
      </c>
      <c r="E32" s="37" t="s">
        <v>83</v>
      </c>
      <c r="F32" s="37" t="s">
        <v>84</v>
      </c>
      <c r="G32" s="37" t="s">
        <v>85</v>
      </c>
      <c r="H32" s="38">
        <v>45085</v>
      </c>
      <c r="I32" s="38">
        <v>45090</v>
      </c>
      <c r="J32" s="39">
        <v>87102</v>
      </c>
      <c r="K32" s="40">
        <v>86082</v>
      </c>
      <c r="L32" s="36">
        <f t="shared" si="0"/>
        <v>1020</v>
      </c>
      <c r="M32" s="41">
        <v>0</v>
      </c>
      <c r="N32" s="40">
        <v>1020</v>
      </c>
      <c r="O32" s="31">
        <f t="shared" si="1"/>
        <v>1020</v>
      </c>
      <c r="P32" s="41">
        <v>1020</v>
      </c>
      <c r="Q32" s="42">
        <v>5320</v>
      </c>
      <c r="R32" s="39">
        <v>0</v>
      </c>
      <c r="S32" s="39">
        <v>0</v>
      </c>
      <c r="T32" s="39">
        <v>85528</v>
      </c>
      <c r="U32" s="43">
        <v>8553</v>
      </c>
      <c r="V32" s="39">
        <v>76975</v>
      </c>
      <c r="W32" s="38">
        <v>45112</v>
      </c>
      <c r="X32" s="37" t="s">
        <v>86</v>
      </c>
      <c r="Z32" s="3"/>
    </row>
    <row r="33" spans="2:26" ht="33" customHeight="1">
      <c r="B33" s="28">
        <v>12</v>
      </c>
      <c r="C33" s="37" t="s">
        <v>87</v>
      </c>
      <c r="D33" s="37">
        <v>480422</v>
      </c>
      <c r="E33" s="37" t="s">
        <v>88</v>
      </c>
      <c r="F33" s="37" t="s">
        <v>89</v>
      </c>
      <c r="G33" s="37" t="s">
        <v>90</v>
      </c>
      <c r="H33" s="38">
        <v>45085</v>
      </c>
      <c r="I33" s="38">
        <v>45091</v>
      </c>
      <c r="J33" s="39">
        <v>51673</v>
      </c>
      <c r="K33" s="40">
        <v>33055</v>
      </c>
      <c r="L33" s="36">
        <f t="shared" si="0"/>
        <v>18618</v>
      </c>
      <c r="M33" s="41">
        <v>0</v>
      </c>
      <c r="N33" s="40">
        <v>17315</v>
      </c>
      <c r="O33" s="31">
        <f t="shared" si="1"/>
        <v>17315</v>
      </c>
      <c r="P33" s="41">
        <v>17315</v>
      </c>
      <c r="Q33" s="42" t="s">
        <v>91</v>
      </c>
      <c r="R33" s="39">
        <v>0</v>
      </c>
      <c r="S33" s="39">
        <v>1303</v>
      </c>
      <c r="T33" s="39">
        <v>33055</v>
      </c>
      <c r="U33" s="43">
        <v>3306</v>
      </c>
      <c r="V33" s="39">
        <v>29749</v>
      </c>
      <c r="W33" s="38">
        <v>45100</v>
      </c>
      <c r="X33" s="37" t="s">
        <v>92</v>
      </c>
      <c r="Z33" s="3"/>
    </row>
    <row r="34" spans="2:26" ht="33" customHeight="1">
      <c r="B34" s="28">
        <v>13</v>
      </c>
      <c r="C34" s="37" t="s">
        <v>93</v>
      </c>
      <c r="D34" s="37">
        <v>1765623</v>
      </c>
      <c r="E34" s="37" t="s">
        <v>94</v>
      </c>
      <c r="F34" s="37" t="s">
        <v>95</v>
      </c>
      <c r="G34" s="37">
        <v>114702628</v>
      </c>
      <c r="H34" s="38">
        <v>45093</v>
      </c>
      <c r="I34" s="38">
        <v>45094</v>
      </c>
      <c r="J34" s="39">
        <v>74693</v>
      </c>
      <c r="K34" s="40">
        <v>67057</v>
      </c>
      <c r="L34" s="36">
        <f t="shared" si="0"/>
        <v>7636</v>
      </c>
      <c r="M34" s="41">
        <v>0</v>
      </c>
      <c r="N34" s="40">
        <v>7636</v>
      </c>
      <c r="O34" s="31">
        <f t="shared" si="1"/>
        <v>7636</v>
      </c>
      <c r="P34" s="41">
        <v>7636</v>
      </c>
      <c r="Q34" s="42">
        <v>5596</v>
      </c>
      <c r="R34" s="39">
        <v>0</v>
      </c>
      <c r="S34" s="39">
        <v>0</v>
      </c>
      <c r="T34" s="39">
        <v>67057</v>
      </c>
      <c r="U34" s="43">
        <v>6706</v>
      </c>
      <c r="V34" s="39">
        <v>60351</v>
      </c>
      <c r="W34" s="38">
        <v>45110</v>
      </c>
      <c r="X34" s="37" t="s">
        <v>96</v>
      </c>
      <c r="Z34" s="3"/>
    </row>
    <row r="35" spans="2:26" ht="33" customHeight="1">
      <c r="B35" s="28">
        <v>14</v>
      </c>
      <c r="C35" s="37" t="s">
        <v>97</v>
      </c>
      <c r="D35" s="37">
        <v>7620122</v>
      </c>
      <c r="E35" s="37" t="s">
        <v>98</v>
      </c>
      <c r="F35" s="37" t="s">
        <v>99</v>
      </c>
      <c r="G35" s="37" t="s">
        <v>100</v>
      </c>
      <c r="H35" s="38">
        <v>45100</v>
      </c>
      <c r="I35" s="38">
        <v>45100</v>
      </c>
      <c r="J35" s="39">
        <v>29652</v>
      </c>
      <c r="K35" s="40">
        <v>23168</v>
      </c>
      <c r="L35" s="36">
        <f t="shared" si="0"/>
        <v>6484</v>
      </c>
      <c r="M35" s="41">
        <v>0</v>
      </c>
      <c r="N35" s="40">
        <v>5081</v>
      </c>
      <c r="O35" s="31">
        <f t="shared" si="1"/>
        <v>5081</v>
      </c>
      <c r="P35" s="41">
        <v>5081</v>
      </c>
      <c r="Q35" s="42">
        <v>6070</v>
      </c>
      <c r="R35" s="39">
        <v>0</v>
      </c>
      <c r="S35" s="39">
        <v>1403</v>
      </c>
      <c r="T35" s="39">
        <v>23168</v>
      </c>
      <c r="U35" s="43">
        <v>2317</v>
      </c>
      <c r="V35" s="39">
        <v>20851</v>
      </c>
      <c r="W35" s="38">
        <v>45111</v>
      </c>
      <c r="X35" s="37" t="s">
        <v>101</v>
      </c>
      <c r="Z35" s="3"/>
    </row>
    <row r="36" spans="2:26" ht="33" customHeight="1">
      <c r="B36" s="28">
        <v>15</v>
      </c>
      <c r="C36" s="37" t="s">
        <v>102</v>
      </c>
      <c r="D36" s="37">
        <v>1496723</v>
      </c>
      <c r="E36" s="37" t="s">
        <v>103</v>
      </c>
      <c r="F36" s="37" t="s">
        <v>104</v>
      </c>
      <c r="G36" s="37" t="s">
        <v>105</v>
      </c>
      <c r="H36" s="38">
        <v>45101</v>
      </c>
      <c r="I36" s="38">
        <v>45101</v>
      </c>
      <c r="J36" s="39">
        <v>15000</v>
      </c>
      <c r="K36" s="40">
        <v>15000</v>
      </c>
      <c r="L36" s="32">
        <f t="shared" si="0"/>
        <v>0</v>
      </c>
      <c r="M36" s="41">
        <v>0</v>
      </c>
      <c r="N36" s="40">
        <v>0</v>
      </c>
      <c r="O36" s="31">
        <f t="shared" si="1"/>
        <v>0</v>
      </c>
      <c r="P36" s="41">
        <v>0</v>
      </c>
      <c r="Q36" s="42" t="s">
        <v>106</v>
      </c>
      <c r="R36" s="39">
        <v>0</v>
      </c>
      <c r="S36" s="39">
        <v>0</v>
      </c>
      <c r="T36" s="39">
        <v>15000</v>
      </c>
      <c r="U36" s="43">
        <v>1500</v>
      </c>
      <c r="V36" s="39">
        <v>13500</v>
      </c>
      <c r="W36" s="38">
        <v>45111</v>
      </c>
      <c r="X36" s="37" t="s">
        <v>107</v>
      </c>
      <c r="Z36" s="3"/>
    </row>
    <row r="37" spans="2:26" ht="33" customHeight="1">
      <c r="B37" s="28">
        <v>16</v>
      </c>
      <c r="C37" s="37" t="s">
        <v>108</v>
      </c>
      <c r="D37" s="37">
        <v>1260623</v>
      </c>
      <c r="E37" s="37" t="s">
        <v>109</v>
      </c>
      <c r="F37" s="37" t="s">
        <v>110</v>
      </c>
      <c r="G37" s="37">
        <v>23050302364</v>
      </c>
      <c r="H37" s="38">
        <v>45046</v>
      </c>
      <c r="I37" s="38">
        <v>45052</v>
      </c>
      <c r="J37" s="39">
        <v>189448</v>
      </c>
      <c r="K37" s="40">
        <v>121300</v>
      </c>
      <c r="L37" s="32">
        <f t="shared" si="0"/>
        <v>68148</v>
      </c>
      <c r="M37" s="41">
        <v>0</v>
      </c>
      <c r="N37" s="40">
        <v>68148</v>
      </c>
      <c r="O37" s="31">
        <f t="shared" si="1"/>
        <v>68148</v>
      </c>
      <c r="P37" s="41">
        <v>68148</v>
      </c>
      <c r="Q37" s="42" t="s">
        <v>111</v>
      </c>
      <c r="R37" s="39">
        <v>0</v>
      </c>
      <c r="S37" s="39">
        <v>0</v>
      </c>
      <c r="T37" s="39">
        <v>121300</v>
      </c>
      <c r="U37" s="43">
        <v>12130</v>
      </c>
      <c r="V37" s="39">
        <v>109170</v>
      </c>
      <c r="W37" s="38">
        <v>45111</v>
      </c>
      <c r="X37" s="37" t="s">
        <v>112</v>
      </c>
      <c r="Z37" s="3"/>
    </row>
    <row r="38" spans="2:26" ht="33" customHeight="1">
      <c r="B38" s="28">
        <v>17</v>
      </c>
      <c r="C38" s="37" t="s">
        <v>113</v>
      </c>
      <c r="D38" s="37">
        <v>3373218</v>
      </c>
      <c r="E38" s="37" t="s">
        <v>114</v>
      </c>
      <c r="F38" s="37" t="s">
        <v>115</v>
      </c>
      <c r="G38" s="37">
        <v>23051800302</v>
      </c>
      <c r="H38" s="38">
        <v>45062</v>
      </c>
      <c r="I38" s="38">
        <v>45071</v>
      </c>
      <c r="J38" s="39">
        <v>90896</v>
      </c>
      <c r="K38" s="40">
        <v>70597</v>
      </c>
      <c r="L38" s="32">
        <f t="shared" si="0"/>
        <v>20299</v>
      </c>
      <c r="M38" s="41">
        <v>0</v>
      </c>
      <c r="N38" s="40">
        <v>20299</v>
      </c>
      <c r="O38" s="31">
        <f t="shared" si="1"/>
        <v>20299</v>
      </c>
      <c r="P38" s="41">
        <v>20299</v>
      </c>
      <c r="Q38" s="42">
        <v>4083</v>
      </c>
      <c r="R38" s="39">
        <v>0</v>
      </c>
      <c r="S38" s="39">
        <v>0</v>
      </c>
      <c r="T38" s="39">
        <v>70597</v>
      </c>
      <c r="U38" s="43">
        <v>7060</v>
      </c>
      <c r="V38" s="39">
        <v>63537</v>
      </c>
      <c r="W38" s="38">
        <v>45111</v>
      </c>
      <c r="X38" s="37" t="s">
        <v>116</v>
      </c>
      <c r="Z38" s="3"/>
    </row>
    <row r="39" spans="2:26" ht="33" customHeight="1">
      <c r="B39" s="28">
        <v>18</v>
      </c>
      <c r="C39" s="37" t="s">
        <v>117</v>
      </c>
      <c r="D39" s="37">
        <v>4720412</v>
      </c>
      <c r="E39" s="37" t="s">
        <v>118</v>
      </c>
      <c r="F39" s="37" t="s">
        <v>119</v>
      </c>
      <c r="G39" s="37" t="s">
        <v>120</v>
      </c>
      <c r="H39" s="38">
        <v>45082</v>
      </c>
      <c r="I39" s="38">
        <v>45085</v>
      </c>
      <c r="J39" s="39">
        <v>131978</v>
      </c>
      <c r="K39" s="40">
        <v>131978</v>
      </c>
      <c r="L39" s="32">
        <f t="shared" si="0"/>
        <v>0</v>
      </c>
      <c r="M39" s="41">
        <v>0</v>
      </c>
      <c r="N39" s="40">
        <v>0</v>
      </c>
      <c r="O39" s="31">
        <f t="shared" si="1"/>
        <v>0</v>
      </c>
      <c r="P39" s="41">
        <v>0</v>
      </c>
      <c r="Q39" s="42" t="s">
        <v>121</v>
      </c>
      <c r="R39" s="39"/>
      <c r="S39" s="39"/>
      <c r="T39" s="39">
        <v>131978</v>
      </c>
      <c r="U39" s="43">
        <v>13198</v>
      </c>
      <c r="V39" s="39">
        <v>118780</v>
      </c>
      <c r="W39" s="38">
        <v>45107</v>
      </c>
      <c r="X39" s="37" t="s">
        <v>122</v>
      </c>
      <c r="Z39" s="3"/>
    </row>
    <row r="40" spans="2:26" ht="33" customHeight="1">
      <c r="B40" s="28">
        <v>19</v>
      </c>
      <c r="C40" s="37" t="s">
        <v>123</v>
      </c>
      <c r="D40" s="37" t="s">
        <v>124</v>
      </c>
      <c r="E40" s="37" t="s">
        <v>125</v>
      </c>
      <c r="F40" s="37" t="s">
        <v>126</v>
      </c>
      <c r="G40" s="44" t="s">
        <v>127</v>
      </c>
      <c r="H40" s="38">
        <v>65872</v>
      </c>
      <c r="I40" s="38">
        <v>45030</v>
      </c>
      <c r="J40" s="39">
        <v>65872</v>
      </c>
      <c r="K40" s="40">
        <v>53873</v>
      </c>
      <c r="L40" s="32">
        <f t="shared" si="0"/>
        <v>11999</v>
      </c>
      <c r="M40" s="41">
        <v>0</v>
      </c>
      <c r="N40" s="40">
        <v>6319</v>
      </c>
      <c r="O40" s="31">
        <f t="shared" si="1"/>
        <v>6319</v>
      </c>
      <c r="P40" s="41">
        <v>6319</v>
      </c>
      <c r="Q40" s="42">
        <v>1124</v>
      </c>
      <c r="R40" s="39">
        <v>0</v>
      </c>
      <c r="S40" s="39">
        <v>0</v>
      </c>
      <c r="T40" s="39">
        <v>53873</v>
      </c>
      <c r="U40" s="43">
        <v>5387</v>
      </c>
      <c r="V40" s="39">
        <v>48486</v>
      </c>
      <c r="W40" s="38">
        <v>45077</v>
      </c>
      <c r="X40" s="37" t="s">
        <v>128</v>
      </c>
      <c r="Z40" s="3"/>
    </row>
    <row r="41" spans="2:26" ht="33" customHeight="1">
      <c r="B41" s="28">
        <v>20</v>
      </c>
      <c r="C41" s="37" t="s">
        <v>129</v>
      </c>
      <c r="D41" s="37">
        <v>3955718</v>
      </c>
      <c r="E41" s="37" t="s">
        <v>130</v>
      </c>
      <c r="F41" s="37" t="s">
        <v>131</v>
      </c>
      <c r="G41" s="44" t="s">
        <v>132</v>
      </c>
      <c r="H41" s="38">
        <v>45064</v>
      </c>
      <c r="I41" s="38">
        <v>45065</v>
      </c>
      <c r="J41" s="39">
        <v>67287</v>
      </c>
      <c r="K41" s="40">
        <v>63126</v>
      </c>
      <c r="L41" s="32">
        <f t="shared" si="0"/>
        <v>4161</v>
      </c>
      <c r="M41" s="41">
        <v>0</v>
      </c>
      <c r="N41" s="40">
        <v>4161</v>
      </c>
      <c r="O41" s="31">
        <f t="shared" si="1"/>
        <v>4161</v>
      </c>
      <c r="P41" s="41">
        <v>4161</v>
      </c>
      <c r="Q41" s="42">
        <v>3665</v>
      </c>
      <c r="R41" s="39">
        <v>0</v>
      </c>
      <c r="S41" s="39">
        <v>0</v>
      </c>
      <c r="T41" s="39">
        <v>63126</v>
      </c>
      <c r="U41" s="43">
        <v>6313</v>
      </c>
      <c r="V41" s="39">
        <v>56813</v>
      </c>
      <c r="W41" s="38">
        <v>45104</v>
      </c>
      <c r="X41" s="37" t="s">
        <v>133</v>
      </c>
      <c r="Z41" s="3"/>
    </row>
    <row r="42" spans="2:26" ht="33" customHeight="1">
      <c r="B42" s="28">
        <v>21</v>
      </c>
      <c r="C42" s="37" t="s">
        <v>134</v>
      </c>
      <c r="D42" s="37">
        <v>1331723</v>
      </c>
      <c r="E42" s="37" t="s">
        <v>135</v>
      </c>
      <c r="F42" s="37" t="s">
        <v>136</v>
      </c>
      <c r="G42" s="44">
        <v>114049168</v>
      </c>
      <c r="H42" s="38">
        <v>45064</v>
      </c>
      <c r="I42" s="38">
        <v>45070</v>
      </c>
      <c r="J42" s="39">
        <v>482561</v>
      </c>
      <c r="K42" s="40">
        <v>330593</v>
      </c>
      <c r="L42" s="32">
        <f t="shared" si="0"/>
        <v>151968</v>
      </c>
      <c r="M42" s="41">
        <v>141682</v>
      </c>
      <c r="N42" s="40">
        <v>10285</v>
      </c>
      <c r="O42" s="31">
        <f t="shared" si="1"/>
        <v>151967</v>
      </c>
      <c r="P42" s="41">
        <v>148000</v>
      </c>
      <c r="Q42" s="42">
        <v>3974</v>
      </c>
      <c r="R42" s="39">
        <v>3967</v>
      </c>
      <c r="S42" s="39">
        <v>0</v>
      </c>
      <c r="T42" s="39">
        <v>330593</v>
      </c>
      <c r="U42" s="43">
        <v>33059</v>
      </c>
      <c r="V42" s="39">
        <v>297534</v>
      </c>
      <c r="W42" s="38">
        <v>45112</v>
      </c>
      <c r="X42" s="37" t="s">
        <v>137</v>
      </c>
      <c r="Z42" s="3"/>
    </row>
    <row r="43" spans="2:26" ht="33" customHeight="1">
      <c r="B43" s="28">
        <v>22</v>
      </c>
      <c r="C43" s="37" t="s">
        <v>138</v>
      </c>
      <c r="D43" s="37">
        <v>827021</v>
      </c>
      <c r="E43" s="37" t="s">
        <v>139</v>
      </c>
      <c r="F43" s="37" t="s">
        <v>140</v>
      </c>
      <c r="G43" s="44" t="s">
        <v>141</v>
      </c>
      <c r="H43" s="38">
        <v>45073</v>
      </c>
      <c r="I43" s="38">
        <v>45081</v>
      </c>
      <c r="J43" s="39">
        <v>129051</v>
      </c>
      <c r="K43" s="40">
        <v>70778</v>
      </c>
      <c r="L43" s="32">
        <f t="shared" si="0"/>
        <v>58273</v>
      </c>
      <c r="M43" s="41">
        <v>0</v>
      </c>
      <c r="N43" s="40">
        <v>58273</v>
      </c>
      <c r="O43" s="31">
        <f t="shared" si="1"/>
        <v>58273</v>
      </c>
      <c r="P43" s="41">
        <v>58273</v>
      </c>
      <c r="Q43" s="42">
        <v>4856</v>
      </c>
      <c r="R43" s="39">
        <v>0</v>
      </c>
      <c r="S43" s="39">
        <v>0</v>
      </c>
      <c r="T43" s="39">
        <v>70778</v>
      </c>
      <c r="U43" s="43">
        <v>7078</v>
      </c>
      <c r="V43" s="39">
        <v>63700</v>
      </c>
      <c r="W43" s="38">
        <v>45111</v>
      </c>
      <c r="X43" s="37" t="s">
        <v>142</v>
      </c>
      <c r="Z43" s="3"/>
    </row>
    <row r="44" spans="2:26" ht="33" customHeight="1">
      <c r="B44" s="28">
        <v>23</v>
      </c>
      <c r="C44" s="37" t="s">
        <v>143</v>
      </c>
      <c r="D44" s="37">
        <v>330619</v>
      </c>
      <c r="E44" s="37" t="s">
        <v>144</v>
      </c>
      <c r="F44" s="37" t="s">
        <v>145</v>
      </c>
      <c r="G44" s="37" t="s">
        <v>146</v>
      </c>
      <c r="H44" s="38">
        <v>45082</v>
      </c>
      <c r="I44" s="38">
        <v>45086</v>
      </c>
      <c r="J44" s="39">
        <v>27776</v>
      </c>
      <c r="K44" s="40">
        <v>27551</v>
      </c>
      <c r="L44" s="32">
        <f t="shared" si="0"/>
        <v>225</v>
      </c>
      <c r="M44" s="41">
        <v>0</v>
      </c>
      <c r="N44" s="40">
        <v>225</v>
      </c>
      <c r="O44" s="31">
        <f t="shared" si="1"/>
        <v>225</v>
      </c>
      <c r="P44" s="41">
        <v>225</v>
      </c>
      <c r="Q44" s="42">
        <v>5054</v>
      </c>
      <c r="R44" s="39"/>
      <c r="S44" s="39"/>
      <c r="T44" s="39">
        <v>27551</v>
      </c>
      <c r="U44" s="43">
        <v>2756</v>
      </c>
      <c r="V44" s="39">
        <v>24795</v>
      </c>
      <c r="W44" s="38">
        <v>45097</v>
      </c>
      <c r="X44" s="37" t="s">
        <v>147</v>
      </c>
      <c r="Z44" s="3"/>
    </row>
    <row r="45" spans="2:26" ht="33" customHeight="1">
      <c r="B45" s="28">
        <v>24</v>
      </c>
      <c r="C45" s="37" t="s">
        <v>148</v>
      </c>
      <c r="D45" s="37">
        <v>43790</v>
      </c>
      <c r="E45" s="37" t="s">
        <v>149</v>
      </c>
      <c r="F45" s="37" t="s">
        <v>150</v>
      </c>
      <c r="G45" s="37">
        <v>114631514</v>
      </c>
      <c r="H45" s="38">
        <v>45088</v>
      </c>
      <c r="I45" s="38">
        <v>45092</v>
      </c>
      <c r="J45" s="39">
        <v>174224</v>
      </c>
      <c r="K45" s="40">
        <v>161799</v>
      </c>
      <c r="L45" s="32">
        <f t="shared" si="0"/>
        <v>12425</v>
      </c>
      <c r="M45" s="41">
        <v>0</v>
      </c>
      <c r="N45" s="40">
        <v>12425</v>
      </c>
      <c r="O45" s="31">
        <f t="shared" si="1"/>
        <v>12425</v>
      </c>
      <c r="P45" s="41">
        <v>12425</v>
      </c>
      <c r="Q45" s="42">
        <v>5435</v>
      </c>
      <c r="R45" s="39">
        <v>0</v>
      </c>
      <c r="S45" s="39">
        <v>0</v>
      </c>
      <c r="T45" s="39">
        <v>161799</v>
      </c>
      <c r="U45" s="43">
        <v>16180</v>
      </c>
      <c r="V45" s="39">
        <v>145619</v>
      </c>
      <c r="W45" s="38">
        <v>45112</v>
      </c>
      <c r="X45" s="37" t="s">
        <v>151</v>
      </c>
      <c r="Z45" s="3"/>
    </row>
    <row r="46" spans="2:26" ht="33" customHeight="1">
      <c r="B46" s="28">
        <v>25</v>
      </c>
      <c r="C46" s="37" t="s">
        <v>152</v>
      </c>
      <c r="D46" s="37">
        <v>1709223</v>
      </c>
      <c r="E46" s="37" t="s">
        <v>153</v>
      </c>
      <c r="F46" s="37" t="s">
        <v>154</v>
      </c>
      <c r="G46" s="37">
        <v>33166315</v>
      </c>
      <c r="H46" s="38">
        <v>45088</v>
      </c>
      <c r="I46" s="38">
        <v>45093</v>
      </c>
      <c r="J46" s="39">
        <v>44966</v>
      </c>
      <c r="K46" s="40">
        <v>40184</v>
      </c>
      <c r="L46" s="32">
        <f t="shared" si="0"/>
        <v>4782</v>
      </c>
      <c r="M46" s="41">
        <v>0</v>
      </c>
      <c r="N46" s="40">
        <v>4782</v>
      </c>
      <c r="O46" s="31">
        <f t="shared" si="1"/>
        <v>4782</v>
      </c>
      <c r="P46" s="41">
        <v>4782</v>
      </c>
      <c r="Q46" s="42">
        <v>5528</v>
      </c>
      <c r="R46" s="39">
        <v>0</v>
      </c>
      <c r="S46" s="39">
        <v>0</v>
      </c>
      <c r="T46" s="39">
        <v>40184</v>
      </c>
      <c r="U46" s="43">
        <v>4018</v>
      </c>
      <c r="V46" s="39">
        <v>36166</v>
      </c>
      <c r="W46" s="38">
        <v>45112</v>
      </c>
      <c r="X46" s="37" t="s">
        <v>155</v>
      </c>
      <c r="Z46" s="3"/>
    </row>
    <row r="47" spans="2:26" ht="33" customHeight="1">
      <c r="B47" s="28">
        <v>26</v>
      </c>
      <c r="C47" s="37" t="s">
        <v>156</v>
      </c>
      <c r="D47" s="37">
        <v>1402321</v>
      </c>
      <c r="E47" s="37" t="s">
        <v>157</v>
      </c>
      <c r="F47" s="37" t="s">
        <v>158</v>
      </c>
      <c r="G47" s="37" t="s">
        <v>159</v>
      </c>
      <c r="H47" s="38">
        <v>45089</v>
      </c>
      <c r="I47" s="38">
        <v>45094</v>
      </c>
      <c r="J47" s="39">
        <v>92106</v>
      </c>
      <c r="K47" s="40">
        <v>35000</v>
      </c>
      <c r="L47" s="32">
        <f t="shared" si="0"/>
        <v>57106</v>
      </c>
      <c r="M47" s="41">
        <v>0</v>
      </c>
      <c r="N47" s="40">
        <v>57106</v>
      </c>
      <c r="O47" s="31">
        <f t="shared" si="1"/>
        <v>57106</v>
      </c>
      <c r="P47" s="41">
        <v>57106</v>
      </c>
      <c r="Q47" s="42">
        <v>5622</v>
      </c>
      <c r="R47" s="39">
        <v>0</v>
      </c>
      <c r="S47" s="39">
        <v>0</v>
      </c>
      <c r="T47" s="39">
        <v>35000</v>
      </c>
      <c r="U47" s="43">
        <v>3500</v>
      </c>
      <c r="V47" s="39">
        <v>31500</v>
      </c>
      <c r="W47" s="38">
        <v>45105</v>
      </c>
      <c r="X47" s="37" t="s">
        <v>160</v>
      </c>
      <c r="Z47" s="3"/>
    </row>
    <row r="48" spans="2:26" ht="33" customHeight="1">
      <c r="B48" s="28">
        <v>27</v>
      </c>
      <c r="C48" s="37" t="s">
        <v>161</v>
      </c>
      <c r="D48" s="37">
        <v>1173218</v>
      </c>
      <c r="E48" s="37" t="s">
        <v>162</v>
      </c>
      <c r="F48" s="37" t="s">
        <v>163</v>
      </c>
      <c r="G48" s="29">
        <v>33201740</v>
      </c>
      <c r="H48" s="38">
        <v>45091</v>
      </c>
      <c r="I48" s="38">
        <v>45096</v>
      </c>
      <c r="J48" s="39">
        <v>180843</v>
      </c>
      <c r="K48" s="40">
        <v>180562</v>
      </c>
      <c r="L48" s="32">
        <f t="shared" si="0"/>
        <v>281</v>
      </c>
      <c r="M48" s="41">
        <v>0</v>
      </c>
      <c r="N48" s="40">
        <v>1007</v>
      </c>
      <c r="O48" s="31">
        <f t="shared" si="1"/>
        <v>1007</v>
      </c>
      <c r="P48" s="41">
        <v>281</v>
      </c>
      <c r="Q48" s="42">
        <v>5731</v>
      </c>
      <c r="R48" s="39">
        <v>0</v>
      </c>
      <c r="S48" s="39">
        <v>0</v>
      </c>
      <c r="T48" s="39">
        <v>180562</v>
      </c>
      <c r="U48" s="43">
        <v>18056</v>
      </c>
      <c r="V48" s="39">
        <v>162506</v>
      </c>
      <c r="W48" s="38">
        <v>45112</v>
      </c>
      <c r="X48" s="37" t="s">
        <v>164</v>
      </c>
      <c r="Z48" s="3"/>
    </row>
    <row r="49" spans="2:26" ht="33" customHeight="1">
      <c r="B49" s="28">
        <v>28</v>
      </c>
      <c r="C49" s="37" t="s">
        <v>165</v>
      </c>
      <c r="D49" s="37" t="s">
        <v>166</v>
      </c>
      <c r="E49" s="37" t="s">
        <v>167</v>
      </c>
      <c r="F49" s="37" t="s">
        <v>168</v>
      </c>
      <c r="G49" s="37" t="s">
        <v>169</v>
      </c>
      <c r="H49" s="38">
        <v>45097</v>
      </c>
      <c r="I49" s="38">
        <v>45099</v>
      </c>
      <c r="J49" s="39">
        <v>43990</v>
      </c>
      <c r="K49" s="40">
        <v>34866</v>
      </c>
      <c r="L49" s="32">
        <f t="shared" si="0"/>
        <v>9124</v>
      </c>
      <c r="M49" s="41">
        <v>0</v>
      </c>
      <c r="N49" s="40">
        <v>8684</v>
      </c>
      <c r="O49" s="31">
        <f t="shared" si="1"/>
        <v>8684</v>
      </c>
      <c r="P49" s="41">
        <v>8684</v>
      </c>
      <c r="Q49" s="42">
        <v>5972</v>
      </c>
      <c r="R49" s="39">
        <v>0</v>
      </c>
      <c r="S49" s="39">
        <v>440</v>
      </c>
      <c r="T49" s="39">
        <v>34866</v>
      </c>
      <c r="U49" s="43">
        <v>3487</v>
      </c>
      <c r="V49" s="39">
        <v>31379</v>
      </c>
      <c r="W49" s="38">
        <v>45112</v>
      </c>
      <c r="X49" s="37" t="s">
        <v>170</v>
      </c>
      <c r="Z49" s="3"/>
    </row>
    <row r="50" spans="2:26" ht="33" customHeight="1">
      <c r="B50" s="28">
        <v>29</v>
      </c>
      <c r="C50" s="37" t="s">
        <v>171</v>
      </c>
      <c r="D50" s="37">
        <v>1804723</v>
      </c>
      <c r="E50" s="37" t="s">
        <v>172</v>
      </c>
      <c r="F50" s="37" t="s">
        <v>173</v>
      </c>
      <c r="G50" s="29" t="s">
        <v>174</v>
      </c>
      <c r="H50" s="38">
        <v>45096</v>
      </c>
      <c r="I50" s="38">
        <v>45100</v>
      </c>
      <c r="J50" s="39">
        <v>26530</v>
      </c>
      <c r="K50" s="40">
        <v>21475</v>
      </c>
      <c r="L50" s="32">
        <f t="shared" si="0"/>
        <v>5055</v>
      </c>
      <c r="M50" s="41">
        <v>2386</v>
      </c>
      <c r="N50" s="40">
        <v>2043</v>
      </c>
      <c r="O50" s="31">
        <f t="shared" si="1"/>
        <v>4429</v>
      </c>
      <c r="P50" s="41">
        <v>4429</v>
      </c>
      <c r="Q50" s="42">
        <v>6044</v>
      </c>
      <c r="R50" s="39">
        <v>0</v>
      </c>
      <c r="S50" s="39">
        <v>626</v>
      </c>
      <c r="T50" s="39">
        <v>21475</v>
      </c>
      <c r="U50" s="43">
        <v>2148</v>
      </c>
      <c r="V50" s="39">
        <v>19327</v>
      </c>
      <c r="W50" s="38">
        <v>45112</v>
      </c>
      <c r="X50" s="37" t="s">
        <v>175</v>
      </c>
      <c r="Z50" s="3"/>
    </row>
    <row r="51" spans="2:26" ht="33" customHeight="1">
      <c r="B51" s="28">
        <v>30</v>
      </c>
      <c r="C51" s="37" t="s">
        <v>176</v>
      </c>
      <c r="D51" s="37">
        <v>895120</v>
      </c>
      <c r="E51" s="37" t="s">
        <v>177</v>
      </c>
      <c r="F51" s="37" t="s">
        <v>178</v>
      </c>
      <c r="G51" s="29" t="s">
        <v>179</v>
      </c>
      <c r="H51" s="38">
        <v>45099</v>
      </c>
      <c r="I51" s="38">
        <v>45103</v>
      </c>
      <c r="J51" s="39">
        <v>84620</v>
      </c>
      <c r="K51" s="40">
        <v>79103</v>
      </c>
      <c r="L51" s="32">
        <f t="shared" si="0"/>
        <v>5517</v>
      </c>
      <c r="M51" s="41">
        <v>0</v>
      </c>
      <c r="N51" s="40">
        <v>5517</v>
      </c>
      <c r="O51" s="31">
        <f t="shared" si="1"/>
        <v>5517</v>
      </c>
      <c r="P51" s="41">
        <v>5517</v>
      </c>
      <c r="Q51" s="42">
        <v>6288</v>
      </c>
      <c r="R51" s="39">
        <v>0</v>
      </c>
      <c r="S51" s="39">
        <v>3956</v>
      </c>
      <c r="T51" s="39">
        <v>75147</v>
      </c>
      <c r="U51" s="43">
        <v>7515</v>
      </c>
      <c r="V51" s="39">
        <v>67632</v>
      </c>
      <c r="W51" s="38">
        <v>45113</v>
      </c>
      <c r="X51" s="37" t="s">
        <v>180</v>
      </c>
      <c r="Z51" s="3"/>
    </row>
    <row r="52" spans="2:26" ht="33" customHeight="1">
      <c r="B52" s="28">
        <v>31</v>
      </c>
      <c r="C52" s="37" t="s">
        <v>181</v>
      </c>
      <c r="D52" s="37">
        <v>74423</v>
      </c>
      <c r="E52" s="37" t="s">
        <v>182</v>
      </c>
      <c r="F52" s="37" t="s">
        <v>183</v>
      </c>
      <c r="G52" s="29" t="s">
        <v>184</v>
      </c>
      <c r="H52" s="38">
        <v>44932</v>
      </c>
      <c r="I52" s="38">
        <v>44935</v>
      </c>
      <c r="J52" s="39">
        <v>5362</v>
      </c>
      <c r="K52" s="40">
        <v>4509</v>
      </c>
      <c r="L52" s="32">
        <f t="shared" si="0"/>
        <v>853</v>
      </c>
      <c r="M52" s="41">
        <v>0</v>
      </c>
      <c r="N52" s="40">
        <v>853</v>
      </c>
      <c r="O52" s="31">
        <f t="shared" si="1"/>
        <v>853</v>
      </c>
      <c r="P52" s="41">
        <v>2243</v>
      </c>
      <c r="Q52" s="42">
        <v>21339</v>
      </c>
      <c r="R52" s="39"/>
      <c r="S52" s="39"/>
      <c r="T52" s="39">
        <v>4509</v>
      </c>
      <c r="U52" s="43">
        <v>451</v>
      </c>
      <c r="V52" s="39">
        <v>4058</v>
      </c>
      <c r="W52" s="38">
        <v>45107</v>
      </c>
      <c r="X52" s="37" t="s">
        <v>185</v>
      </c>
      <c r="Z52" s="3"/>
    </row>
    <row r="53" spans="2:26" ht="33" customHeight="1">
      <c r="B53" s="28">
        <v>32</v>
      </c>
      <c r="C53" s="37" t="s">
        <v>186</v>
      </c>
      <c r="D53" s="37">
        <v>67422</v>
      </c>
      <c r="E53" s="37" t="s">
        <v>187</v>
      </c>
      <c r="F53" s="37" t="s">
        <v>188</v>
      </c>
      <c r="G53" s="29">
        <v>114016947</v>
      </c>
      <c r="H53" s="38">
        <v>45053</v>
      </c>
      <c r="I53" s="38">
        <v>45083</v>
      </c>
      <c r="J53" s="39">
        <v>9600</v>
      </c>
      <c r="K53" s="40">
        <v>8160</v>
      </c>
      <c r="L53" s="32">
        <f t="shared" si="0"/>
        <v>1440</v>
      </c>
      <c r="M53" s="41">
        <v>0</v>
      </c>
      <c r="N53" s="40">
        <v>1440</v>
      </c>
      <c r="O53" s="31">
        <f t="shared" si="1"/>
        <v>1440</v>
      </c>
      <c r="P53" s="41">
        <v>0</v>
      </c>
      <c r="Q53" s="42" t="s">
        <v>189</v>
      </c>
      <c r="R53" s="39">
        <v>0</v>
      </c>
      <c r="S53" s="39">
        <v>0</v>
      </c>
      <c r="T53" s="39">
        <v>8160</v>
      </c>
      <c r="U53" s="43">
        <v>816</v>
      </c>
      <c r="V53" s="39">
        <v>7344</v>
      </c>
      <c r="W53" s="38">
        <v>45113</v>
      </c>
      <c r="X53" s="37" t="s">
        <v>190</v>
      </c>
      <c r="Z53" s="3"/>
    </row>
    <row r="54" spans="2:26" ht="33" customHeight="1">
      <c r="B54" s="28">
        <v>33</v>
      </c>
      <c r="C54" s="37" t="s">
        <v>191</v>
      </c>
      <c r="D54" s="37">
        <v>2133020</v>
      </c>
      <c r="E54" s="37" t="s">
        <v>192</v>
      </c>
      <c r="F54" s="37" t="s">
        <v>193</v>
      </c>
      <c r="G54" s="29" t="s">
        <v>194</v>
      </c>
      <c r="H54" s="38">
        <v>45086</v>
      </c>
      <c r="I54" s="38">
        <v>45087</v>
      </c>
      <c r="J54" s="39">
        <v>32311</v>
      </c>
      <c r="K54" s="40">
        <v>27010</v>
      </c>
      <c r="L54" s="32">
        <f t="shared" si="0"/>
        <v>5301</v>
      </c>
      <c r="M54" s="41">
        <v>0</v>
      </c>
      <c r="N54" s="40">
        <v>3879</v>
      </c>
      <c r="O54" s="31">
        <f t="shared" si="1"/>
        <v>3879</v>
      </c>
      <c r="P54" s="41">
        <v>3879</v>
      </c>
      <c r="Q54" s="42">
        <v>5120</v>
      </c>
      <c r="R54" s="39">
        <v>0</v>
      </c>
      <c r="S54" s="39">
        <v>1422</v>
      </c>
      <c r="T54" s="39">
        <v>26110</v>
      </c>
      <c r="U54" s="43">
        <v>2611</v>
      </c>
      <c r="V54" s="39">
        <v>23499</v>
      </c>
      <c r="W54" s="38">
        <v>45114</v>
      </c>
      <c r="X54" s="37" t="s">
        <v>195</v>
      </c>
      <c r="Z54" s="3"/>
    </row>
    <row r="55" spans="2:26" ht="33" customHeight="1">
      <c r="B55" s="28">
        <v>34</v>
      </c>
      <c r="C55" s="37" t="s">
        <v>196</v>
      </c>
      <c r="D55" s="37">
        <v>1715323</v>
      </c>
      <c r="E55" s="37" t="s">
        <v>197</v>
      </c>
      <c r="F55" s="37" t="s">
        <v>198</v>
      </c>
      <c r="G55" s="29" t="s">
        <v>199</v>
      </c>
      <c r="H55" s="38">
        <v>45092</v>
      </c>
      <c r="I55" s="38">
        <v>45096</v>
      </c>
      <c r="J55" s="39">
        <v>166790</v>
      </c>
      <c r="K55" s="40">
        <v>149534</v>
      </c>
      <c r="L55" s="32">
        <f t="shared" si="0"/>
        <v>17256</v>
      </c>
      <c r="M55" s="41">
        <v>0</v>
      </c>
      <c r="N55" s="40">
        <v>17256</v>
      </c>
      <c r="O55" s="31">
        <f t="shared" si="1"/>
        <v>17256</v>
      </c>
      <c r="P55" s="41">
        <v>17256</v>
      </c>
      <c r="Q55" s="42">
        <v>5740</v>
      </c>
      <c r="R55" s="39">
        <v>0</v>
      </c>
      <c r="S55" s="39">
        <v>0</v>
      </c>
      <c r="T55" s="39">
        <v>149534</v>
      </c>
      <c r="U55" s="43">
        <v>14953</v>
      </c>
      <c r="V55" s="39">
        <v>134581</v>
      </c>
      <c r="W55" s="38">
        <v>45113</v>
      </c>
      <c r="X55" s="37" t="s">
        <v>200</v>
      </c>
      <c r="Z55" s="3"/>
    </row>
    <row r="56" spans="2:26" ht="33" customHeight="1">
      <c r="B56" s="28">
        <v>35</v>
      </c>
      <c r="C56" s="37" t="s">
        <v>201</v>
      </c>
      <c r="D56" s="37">
        <v>1152422</v>
      </c>
      <c r="E56" s="37" t="s">
        <v>202</v>
      </c>
      <c r="F56" s="37" t="s">
        <v>203</v>
      </c>
      <c r="G56" s="29" t="s">
        <v>204</v>
      </c>
      <c r="H56" s="38">
        <v>45098</v>
      </c>
      <c r="I56" s="38">
        <v>45101</v>
      </c>
      <c r="J56" s="39">
        <v>152889</v>
      </c>
      <c r="K56" s="40">
        <v>104087</v>
      </c>
      <c r="L56" s="32">
        <f t="shared" si="0"/>
        <v>48802</v>
      </c>
      <c r="M56" s="41">
        <v>0</v>
      </c>
      <c r="N56" s="40">
        <v>48802</v>
      </c>
      <c r="O56" s="31">
        <f t="shared" si="1"/>
        <v>48802</v>
      </c>
      <c r="P56" s="41">
        <v>48802</v>
      </c>
      <c r="Q56" s="42">
        <v>6166</v>
      </c>
      <c r="R56" s="39">
        <v>0</v>
      </c>
      <c r="S56" s="39">
        <v>0</v>
      </c>
      <c r="T56" s="39">
        <v>104087</v>
      </c>
      <c r="U56" s="43">
        <v>10409</v>
      </c>
      <c r="V56" s="39">
        <v>93678</v>
      </c>
      <c r="W56" s="38">
        <v>45114</v>
      </c>
      <c r="X56" s="37" t="s">
        <v>205</v>
      </c>
      <c r="Z56" s="3"/>
    </row>
    <row r="57" spans="2:26" ht="33" customHeight="1">
      <c r="B57" s="28">
        <v>36</v>
      </c>
      <c r="C57" s="37" t="s">
        <v>206</v>
      </c>
      <c r="D57" s="37">
        <v>1845323</v>
      </c>
      <c r="E57" s="37" t="s">
        <v>207</v>
      </c>
      <c r="F57" s="37" t="s">
        <v>208</v>
      </c>
      <c r="G57" s="29" t="s">
        <v>209</v>
      </c>
      <c r="H57" s="38">
        <v>45098</v>
      </c>
      <c r="I57" s="38">
        <v>45103</v>
      </c>
      <c r="J57" s="39">
        <v>43343</v>
      </c>
      <c r="K57" s="40">
        <v>36074</v>
      </c>
      <c r="L57" s="32">
        <f t="shared" si="0"/>
        <v>7269</v>
      </c>
      <c r="M57" s="41">
        <v>0</v>
      </c>
      <c r="N57" s="40">
        <v>5370</v>
      </c>
      <c r="O57" s="31">
        <f t="shared" si="1"/>
        <v>5370</v>
      </c>
      <c r="P57" s="41">
        <v>0</v>
      </c>
      <c r="Q57" s="42">
        <v>0</v>
      </c>
      <c r="R57" s="39">
        <v>0</v>
      </c>
      <c r="S57" s="39">
        <v>1899</v>
      </c>
      <c r="T57" s="39">
        <v>36074</v>
      </c>
      <c r="U57" s="43">
        <v>3607</v>
      </c>
      <c r="V57" s="39">
        <v>32467</v>
      </c>
      <c r="W57" s="38">
        <v>45114</v>
      </c>
      <c r="X57" s="37" t="s">
        <v>210</v>
      </c>
      <c r="Z57" s="3"/>
    </row>
    <row r="58" spans="2:26" ht="33" customHeight="1">
      <c r="B58" s="28">
        <v>37</v>
      </c>
      <c r="C58" s="37" t="s">
        <v>211</v>
      </c>
      <c r="D58" s="37">
        <v>6883722</v>
      </c>
      <c r="E58" s="37" t="s">
        <v>212</v>
      </c>
      <c r="F58" s="37" t="s">
        <v>213</v>
      </c>
      <c r="G58" s="29" t="s">
        <v>214</v>
      </c>
      <c r="H58" s="38">
        <v>45101</v>
      </c>
      <c r="I58" s="38">
        <v>45103</v>
      </c>
      <c r="J58" s="39">
        <v>42657</v>
      </c>
      <c r="K58" s="40">
        <v>36199</v>
      </c>
      <c r="L58" s="32">
        <f t="shared" si="0"/>
        <v>6458</v>
      </c>
      <c r="M58" s="41">
        <v>0</v>
      </c>
      <c r="N58" s="40">
        <v>4553</v>
      </c>
      <c r="O58" s="31">
        <f t="shared" si="1"/>
        <v>4553</v>
      </c>
      <c r="P58" s="41">
        <v>4553</v>
      </c>
      <c r="Q58" s="42">
        <v>6285</v>
      </c>
      <c r="R58" s="39">
        <v>0</v>
      </c>
      <c r="S58" s="39">
        <v>1905</v>
      </c>
      <c r="T58" s="39">
        <v>36199</v>
      </c>
      <c r="U58" s="43">
        <v>3620</v>
      </c>
      <c r="V58" s="39">
        <v>32579</v>
      </c>
      <c r="W58" s="38">
        <v>45114</v>
      </c>
      <c r="X58" s="37" t="s">
        <v>215</v>
      </c>
      <c r="Z58" s="3"/>
    </row>
    <row r="59" spans="2:26" ht="33" customHeight="1">
      <c r="B59" s="28">
        <v>38</v>
      </c>
      <c r="C59" s="37" t="s">
        <v>216</v>
      </c>
      <c r="D59" s="37">
        <v>1449123</v>
      </c>
      <c r="E59" s="37" t="s">
        <v>217</v>
      </c>
      <c r="F59" s="37" t="s">
        <v>218</v>
      </c>
      <c r="G59" s="29">
        <v>23052100290</v>
      </c>
      <c r="H59" s="38">
        <v>45065</v>
      </c>
      <c r="I59" s="38">
        <v>45070</v>
      </c>
      <c r="J59" s="39">
        <v>43027</v>
      </c>
      <c r="K59" s="40">
        <v>30211</v>
      </c>
      <c r="L59" s="32">
        <f t="shared" si="0"/>
        <v>12816</v>
      </c>
      <c r="M59" s="41">
        <v>0</v>
      </c>
      <c r="N59" s="40">
        <v>12816</v>
      </c>
      <c r="O59" s="31">
        <f t="shared" si="1"/>
        <v>12816</v>
      </c>
      <c r="P59" s="41">
        <v>12816</v>
      </c>
      <c r="Q59" s="42">
        <v>3986</v>
      </c>
      <c r="R59" s="39">
        <v>0</v>
      </c>
      <c r="S59" s="39">
        <v>0</v>
      </c>
      <c r="T59" s="39">
        <v>30211</v>
      </c>
      <c r="U59" s="43">
        <v>3021</v>
      </c>
      <c r="V59" s="39">
        <v>27190</v>
      </c>
      <c r="W59" s="38">
        <v>44382</v>
      </c>
      <c r="X59" s="37" t="s">
        <v>219</v>
      </c>
      <c r="Z59" s="3"/>
    </row>
    <row r="60" spans="2:26" ht="33" customHeight="1">
      <c r="B60" s="28">
        <v>39</v>
      </c>
      <c r="C60" s="37" t="s">
        <v>220</v>
      </c>
      <c r="D60" s="37">
        <v>367221</v>
      </c>
      <c r="E60" s="37" t="s">
        <v>221</v>
      </c>
      <c r="F60" s="37" t="s">
        <v>222</v>
      </c>
      <c r="G60" s="29">
        <v>23053001089</v>
      </c>
      <c r="H60" s="38">
        <v>45075</v>
      </c>
      <c r="I60" s="38">
        <v>45079</v>
      </c>
      <c r="J60" s="39">
        <v>36605</v>
      </c>
      <c r="K60" s="40">
        <v>32353</v>
      </c>
      <c r="L60" s="32">
        <f t="shared" si="0"/>
        <v>4252</v>
      </c>
      <c r="M60" s="41">
        <v>0</v>
      </c>
      <c r="N60" s="40">
        <v>4252</v>
      </c>
      <c r="O60" s="31">
        <f t="shared" si="1"/>
        <v>4252</v>
      </c>
      <c r="P60" s="41">
        <v>4252</v>
      </c>
      <c r="Q60" s="42">
        <v>4738</v>
      </c>
      <c r="R60" s="39">
        <v>0</v>
      </c>
      <c r="S60" s="39">
        <v>0</v>
      </c>
      <c r="T60" s="39">
        <v>32353</v>
      </c>
      <c r="U60" s="43">
        <v>3235</v>
      </c>
      <c r="V60" s="39">
        <v>29118</v>
      </c>
      <c r="W60" s="38">
        <v>45112</v>
      </c>
      <c r="X60" s="37" t="s">
        <v>223</v>
      </c>
      <c r="Z60" s="3"/>
    </row>
    <row r="61" spans="2:26" ht="33" customHeight="1">
      <c r="B61" s="28">
        <v>40</v>
      </c>
      <c r="C61" s="37" t="s">
        <v>224</v>
      </c>
      <c r="D61" s="37">
        <v>8202922</v>
      </c>
      <c r="E61" s="37" t="s">
        <v>225</v>
      </c>
      <c r="F61" s="37" t="s">
        <v>226</v>
      </c>
      <c r="G61" s="29">
        <v>33030026</v>
      </c>
      <c r="H61" s="38">
        <v>45076</v>
      </c>
      <c r="I61" s="38">
        <v>45090</v>
      </c>
      <c r="J61" s="39">
        <v>202919</v>
      </c>
      <c r="K61" s="40">
        <v>199624</v>
      </c>
      <c r="L61" s="32">
        <f t="shared" si="0"/>
        <v>3295</v>
      </c>
      <c r="M61" s="41">
        <v>0</v>
      </c>
      <c r="N61" s="40">
        <v>3295</v>
      </c>
      <c r="O61" s="31">
        <f t="shared" si="1"/>
        <v>3295</v>
      </c>
      <c r="P61" s="41">
        <v>3295</v>
      </c>
      <c r="Q61" s="42">
        <v>5326</v>
      </c>
      <c r="R61" s="39">
        <v>0</v>
      </c>
      <c r="S61" s="39">
        <v>0</v>
      </c>
      <c r="T61" s="39">
        <v>199624</v>
      </c>
      <c r="U61" s="43">
        <v>19962</v>
      </c>
      <c r="V61" s="39">
        <v>179662</v>
      </c>
      <c r="W61" s="38">
        <v>45113</v>
      </c>
      <c r="X61" s="37" t="s">
        <v>227</v>
      </c>
      <c r="Z61" s="3"/>
    </row>
    <row r="62" spans="2:26" ht="33" customHeight="1">
      <c r="B62" s="28">
        <v>41</v>
      </c>
      <c r="C62" s="37" t="s">
        <v>228</v>
      </c>
      <c r="D62" s="37">
        <v>326518</v>
      </c>
      <c r="E62" s="37" t="s">
        <v>229</v>
      </c>
      <c r="F62" s="37" t="s">
        <v>230</v>
      </c>
      <c r="G62" s="29">
        <v>114720459</v>
      </c>
      <c r="H62" s="38">
        <v>45092</v>
      </c>
      <c r="I62" s="38">
        <v>45096</v>
      </c>
      <c r="J62" s="39">
        <v>20650</v>
      </c>
      <c r="K62" s="40">
        <v>19181</v>
      </c>
      <c r="L62" s="32">
        <f t="shared" si="0"/>
        <v>1469</v>
      </c>
      <c r="M62" s="41">
        <v>0</v>
      </c>
      <c r="N62" s="40">
        <v>1469</v>
      </c>
      <c r="O62" s="31">
        <f t="shared" si="1"/>
        <v>1469</v>
      </c>
      <c r="P62" s="41">
        <v>1469</v>
      </c>
      <c r="Q62" s="42">
        <v>5717</v>
      </c>
      <c r="R62" s="39">
        <v>0</v>
      </c>
      <c r="S62" s="39">
        <v>0</v>
      </c>
      <c r="T62" s="39">
        <v>19181</v>
      </c>
      <c r="U62" s="43">
        <v>1919</v>
      </c>
      <c r="V62" s="39">
        <v>17262</v>
      </c>
      <c r="W62" s="38">
        <v>45113</v>
      </c>
      <c r="X62" s="37" t="s">
        <v>231</v>
      </c>
      <c r="Z62" s="3"/>
    </row>
    <row r="63" spans="2:26" ht="33" customHeight="1">
      <c r="B63" s="28">
        <v>42</v>
      </c>
      <c r="C63" s="37" t="s">
        <v>232</v>
      </c>
      <c r="D63" s="37">
        <v>8852722</v>
      </c>
      <c r="E63" s="37" t="s">
        <v>233</v>
      </c>
      <c r="F63" s="37" t="s">
        <v>234</v>
      </c>
      <c r="G63" s="29">
        <v>114729538</v>
      </c>
      <c r="H63" s="38">
        <v>45097</v>
      </c>
      <c r="I63" s="38">
        <v>45098</v>
      </c>
      <c r="J63" s="39">
        <v>103214</v>
      </c>
      <c r="K63" s="40">
        <v>89739</v>
      </c>
      <c r="L63" s="32">
        <f t="shared" si="0"/>
        <v>13475</v>
      </c>
      <c r="M63" s="41">
        <v>9970</v>
      </c>
      <c r="N63" s="40">
        <v>3505</v>
      </c>
      <c r="O63" s="31">
        <f t="shared" si="1"/>
        <v>13475</v>
      </c>
      <c r="P63" s="41">
        <v>13475</v>
      </c>
      <c r="Q63" s="42">
        <v>5900</v>
      </c>
      <c r="R63" s="39">
        <v>0</v>
      </c>
      <c r="S63" s="39">
        <v>0</v>
      </c>
      <c r="T63" s="39">
        <v>89739</v>
      </c>
      <c r="U63" s="43">
        <v>8974</v>
      </c>
      <c r="V63" s="39">
        <v>80765</v>
      </c>
      <c r="W63" s="38">
        <v>45113</v>
      </c>
      <c r="X63" s="37" t="s">
        <v>235</v>
      </c>
      <c r="Z63" s="3"/>
    </row>
    <row r="64" spans="2:26" ht="33" customHeight="1">
      <c r="B64" s="28">
        <v>43</v>
      </c>
      <c r="C64" s="37" t="s">
        <v>236</v>
      </c>
      <c r="D64" s="37">
        <v>888115</v>
      </c>
      <c r="E64" s="37" t="s">
        <v>237</v>
      </c>
      <c r="F64" s="37" t="s">
        <v>238</v>
      </c>
      <c r="G64" s="29" t="s">
        <v>239</v>
      </c>
      <c r="H64" s="38">
        <v>45072</v>
      </c>
      <c r="I64" s="38">
        <v>45103</v>
      </c>
      <c r="J64" s="39">
        <v>18000</v>
      </c>
      <c r="K64" s="40">
        <v>18000</v>
      </c>
      <c r="L64" s="32">
        <f t="shared" si="0"/>
        <v>0</v>
      </c>
      <c r="M64" s="41">
        <v>0</v>
      </c>
      <c r="N64" s="40">
        <v>0</v>
      </c>
      <c r="O64" s="31">
        <f t="shared" si="1"/>
        <v>0</v>
      </c>
      <c r="P64" s="41">
        <v>0</v>
      </c>
      <c r="Q64" s="42" t="s">
        <v>240</v>
      </c>
      <c r="R64" s="39">
        <v>0</v>
      </c>
      <c r="S64" s="39">
        <v>0</v>
      </c>
      <c r="T64" s="39">
        <v>18000</v>
      </c>
      <c r="U64" s="43">
        <v>1800</v>
      </c>
      <c r="V64" s="39">
        <v>16200</v>
      </c>
      <c r="W64" s="38">
        <v>45115</v>
      </c>
      <c r="X64" s="37" t="s">
        <v>241</v>
      </c>
      <c r="Z64" s="3"/>
    </row>
    <row r="65" spans="2:26" ht="33" customHeight="1">
      <c r="B65" s="28">
        <v>44</v>
      </c>
      <c r="C65" s="37" t="s">
        <v>242</v>
      </c>
      <c r="D65" s="37">
        <v>1421823</v>
      </c>
      <c r="E65" s="37" t="s">
        <v>243</v>
      </c>
      <c r="F65" s="37" t="s">
        <v>244</v>
      </c>
      <c r="G65" s="29">
        <v>32848732</v>
      </c>
      <c r="H65" s="38">
        <v>45062</v>
      </c>
      <c r="I65" s="38">
        <v>45068</v>
      </c>
      <c r="J65" s="39">
        <v>313779</v>
      </c>
      <c r="K65" s="40">
        <v>270507</v>
      </c>
      <c r="L65" s="32">
        <f t="shared" si="0"/>
        <v>43272</v>
      </c>
      <c r="M65" s="41">
        <v>30056</v>
      </c>
      <c r="N65" s="40">
        <v>13216</v>
      </c>
      <c r="O65" s="31">
        <f t="shared" si="1"/>
        <v>43272</v>
      </c>
      <c r="P65" s="41">
        <v>0</v>
      </c>
      <c r="Q65" s="42"/>
      <c r="R65" s="39">
        <v>0</v>
      </c>
      <c r="S65" s="39">
        <v>0</v>
      </c>
      <c r="T65" s="39">
        <v>270507</v>
      </c>
      <c r="U65" s="43">
        <v>27051</v>
      </c>
      <c r="V65" s="39">
        <v>243456</v>
      </c>
      <c r="W65" s="38">
        <v>45114</v>
      </c>
      <c r="X65" s="37" t="s">
        <v>245</v>
      </c>
      <c r="Z65" s="3"/>
    </row>
    <row r="66" spans="2:26" ht="33" customHeight="1">
      <c r="B66" s="28">
        <v>45</v>
      </c>
      <c r="C66" s="37" t="s">
        <v>246</v>
      </c>
      <c r="D66" s="37">
        <v>1223919</v>
      </c>
      <c r="E66" s="37" t="s">
        <v>247</v>
      </c>
      <c r="F66" s="37" t="s">
        <v>248</v>
      </c>
      <c r="G66" s="29">
        <v>33123163</v>
      </c>
      <c r="H66" s="38">
        <v>45084</v>
      </c>
      <c r="I66" s="38">
        <v>45091</v>
      </c>
      <c r="J66" s="39">
        <v>50093</v>
      </c>
      <c r="K66" s="40">
        <v>42238</v>
      </c>
      <c r="L66" s="32">
        <f t="shared" si="0"/>
        <v>7855</v>
      </c>
      <c r="M66" s="41">
        <v>0</v>
      </c>
      <c r="N66" s="40">
        <v>7855</v>
      </c>
      <c r="O66" s="31">
        <f t="shared" si="1"/>
        <v>7855</v>
      </c>
      <c r="P66" s="41">
        <v>7855</v>
      </c>
      <c r="Q66" s="42">
        <v>5370</v>
      </c>
      <c r="R66" s="39">
        <v>0</v>
      </c>
      <c r="S66" s="39">
        <v>0</v>
      </c>
      <c r="T66" s="39">
        <v>42238</v>
      </c>
      <c r="U66" s="43">
        <v>4224</v>
      </c>
      <c r="V66" s="39">
        <v>38014</v>
      </c>
      <c r="W66" s="38">
        <v>45114</v>
      </c>
      <c r="X66" s="37" t="s">
        <v>249</v>
      </c>
      <c r="Z66" s="3"/>
    </row>
    <row r="67" spans="2:26" ht="33" customHeight="1">
      <c r="B67" s="28">
        <v>46</v>
      </c>
      <c r="C67" s="37" t="s">
        <v>250</v>
      </c>
      <c r="D67" s="37">
        <v>889317</v>
      </c>
      <c r="E67" s="37" t="s">
        <v>251</v>
      </c>
      <c r="F67" s="37" t="s">
        <v>252</v>
      </c>
      <c r="G67" s="29">
        <v>33229186</v>
      </c>
      <c r="H67" s="38">
        <v>45092</v>
      </c>
      <c r="I67" s="38">
        <v>45096</v>
      </c>
      <c r="J67" s="39">
        <v>30584</v>
      </c>
      <c r="K67" s="40">
        <v>25202</v>
      </c>
      <c r="L67" s="32">
        <f t="shared" si="0"/>
        <v>5382</v>
      </c>
      <c r="M67" s="41">
        <v>4447</v>
      </c>
      <c r="N67" s="40">
        <v>935</v>
      </c>
      <c r="O67" s="31">
        <f t="shared" si="1"/>
        <v>5382</v>
      </c>
      <c r="P67" s="41">
        <v>5382</v>
      </c>
      <c r="Q67" s="42">
        <v>5718</v>
      </c>
      <c r="R67" s="39">
        <v>0</v>
      </c>
      <c r="S67" s="39">
        <v>0</v>
      </c>
      <c r="T67" s="39">
        <v>25202</v>
      </c>
      <c r="U67" s="43">
        <v>2520</v>
      </c>
      <c r="V67" s="39">
        <v>22682</v>
      </c>
      <c r="W67" s="38">
        <v>45117</v>
      </c>
      <c r="X67" s="37" t="s">
        <v>253</v>
      </c>
      <c r="Z67" s="3"/>
    </row>
    <row r="68" spans="2:26" ht="33" customHeight="1">
      <c r="B68" s="28">
        <v>47</v>
      </c>
      <c r="C68" s="37" t="s">
        <v>254</v>
      </c>
      <c r="D68" s="37">
        <v>355823</v>
      </c>
      <c r="E68" s="37" t="s">
        <v>255</v>
      </c>
      <c r="F68" s="37" t="s">
        <v>256</v>
      </c>
      <c r="G68" s="29" t="s">
        <v>257</v>
      </c>
      <c r="H68" s="38">
        <v>45094</v>
      </c>
      <c r="I68" s="38">
        <v>45098</v>
      </c>
      <c r="J68" s="39">
        <v>32384</v>
      </c>
      <c r="K68" s="40">
        <v>28158</v>
      </c>
      <c r="L68" s="32">
        <f t="shared" si="0"/>
        <v>4226</v>
      </c>
      <c r="M68" s="41">
        <v>0</v>
      </c>
      <c r="N68" s="40">
        <v>3065</v>
      </c>
      <c r="O68" s="31">
        <f t="shared" si="1"/>
        <v>3065</v>
      </c>
      <c r="P68" s="41">
        <v>3065</v>
      </c>
      <c r="Q68" s="42">
        <v>5870</v>
      </c>
      <c r="R68" s="39">
        <v>0</v>
      </c>
      <c r="S68" s="39">
        <v>1161</v>
      </c>
      <c r="T68" s="39">
        <v>28158</v>
      </c>
      <c r="U68" s="43">
        <v>2816</v>
      </c>
      <c r="V68" s="39">
        <v>25342</v>
      </c>
      <c r="W68" s="38">
        <v>45113</v>
      </c>
      <c r="X68" s="37" t="s">
        <v>258</v>
      </c>
      <c r="Z68" s="3"/>
    </row>
    <row r="69" spans="2:26" ht="33" customHeight="1">
      <c r="B69" s="28">
        <v>48</v>
      </c>
      <c r="C69" s="37" t="s">
        <v>259</v>
      </c>
      <c r="D69" s="37">
        <v>1856923</v>
      </c>
      <c r="E69" s="37" t="s">
        <v>260</v>
      </c>
      <c r="F69" s="37" t="s">
        <v>261</v>
      </c>
      <c r="G69" s="29" t="s">
        <v>262</v>
      </c>
      <c r="H69" s="38">
        <v>45103</v>
      </c>
      <c r="I69" s="38">
        <v>45104</v>
      </c>
      <c r="J69" s="39">
        <v>28718</v>
      </c>
      <c r="K69" s="40">
        <v>28000</v>
      </c>
      <c r="L69" s="32">
        <f t="shared" si="0"/>
        <v>718</v>
      </c>
      <c r="M69" s="41">
        <v>0</v>
      </c>
      <c r="N69" s="40">
        <v>718</v>
      </c>
      <c r="O69" s="31">
        <f t="shared" si="1"/>
        <v>718</v>
      </c>
      <c r="P69" s="41">
        <v>718</v>
      </c>
      <c r="Q69" s="42">
        <v>6365</v>
      </c>
      <c r="R69" s="39">
        <v>0</v>
      </c>
      <c r="S69" s="39">
        <v>0</v>
      </c>
      <c r="T69" s="39">
        <v>28000</v>
      </c>
      <c r="U69" s="43">
        <v>2800</v>
      </c>
      <c r="V69" s="39">
        <v>25200</v>
      </c>
      <c r="W69" s="38">
        <v>45117</v>
      </c>
      <c r="X69" s="37" t="s">
        <v>263</v>
      </c>
      <c r="Z69" s="3"/>
    </row>
    <row r="70" spans="2:26" ht="33" customHeight="1">
      <c r="B70" s="28">
        <v>49</v>
      </c>
      <c r="C70" s="37" t="s">
        <v>264</v>
      </c>
      <c r="D70" s="37">
        <v>3819715</v>
      </c>
      <c r="E70" s="37" t="s">
        <v>265</v>
      </c>
      <c r="F70" s="37" t="s">
        <v>266</v>
      </c>
      <c r="G70" s="29" t="s">
        <v>267</v>
      </c>
      <c r="H70" s="38">
        <v>45096</v>
      </c>
      <c r="I70" s="38">
        <v>45104</v>
      </c>
      <c r="J70" s="39">
        <v>177556</v>
      </c>
      <c r="K70" s="40">
        <v>100000</v>
      </c>
      <c r="L70" s="32">
        <f t="shared" si="0"/>
        <v>77556</v>
      </c>
      <c r="M70" s="41">
        <v>0</v>
      </c>
      <c r="N70" s="40">
        <v>77556</v>
      </c>
      <c r="O70" s="31">
        <f t="shared" si="1"/>
        <v>77556</v>
      </c>
      <c r="P70" s="41">
        <v>75000</v>
      </c>
      <c r="Q70" s="42" t="s">
        <v>268</v>
      </c>
      <c r="R70" s="39">
        <v>0</v>
      </c>
      <c r="S70" s="39">
        <v>0</v>
      </c>
      <c r="T70" s="39">
        <v>100000</v>
      </c>
      <c r="U70" s="43">
        <v>10000</v>
      </c>
      <c r="V70" s="39">
        <v>90000</v>
      </c>
      <c r="W70" s="38">
        <v>45117</v>
      </c>
      <c r="X70" s="37" t="s">
        <v>269</v>
      </c>
      <c r="Z70" s="3"/>
    </row>
    <row r="71" spans="2:26" ht="33" customHeight="1">
      <c r="B71" s="28">
        <v>50</v>
      </c>
      <c r="C71" s="37" t="s">
        <v>270</v>
      </c>
      <c r="D71" s="37">
        <v>1483123</v>
      </c>
      <c r="E71" s="37" t="s">
        <v>271</v>
      </c>
      <c r="F71" s="37" t="s">
        <v>272</v>
      </c>
      <c r="G71" s="29" t="s">
        <v>273</v>
      </c>
      <c r="H71" s="38">
        <v>45103</v>
      </c>
      <c r="I71" s="38">
        <v>45104</v>
      </c>
      <c r="J71" s="39">
        <v>90000</v>
      </c>
      <c r="K71" s="40">
        <v>90000</v>
      </c>
      <c r="L71" s="32">
        <f t="shared" si="0"/>
        <v>0</v>
      </c>
      <c r="M71" s="41">
        <v>0</v>
      </c>
      <c r="N71" s="40">
        <v>0</v>
      </c>
      <c r="O71" s="31">
        <f t="shared" si="1"/>
        <v>0</v>
      </c>
      <c r="P71" s="41">
        <v>0</v>
      </c>
      <c r="Q71" s="42" t="s">
        <v>274</v>
      </c>
      <c r="R71" s="39">
        <v>0</v>
      </c>
      <c r="S71" s="39">
        <v>0</v>
      </c>
      <c r="T71" s="39">
        <v>90000</v>
      </c>
      <c r="U71" s="43">
        <v>9000</v>
      </c>
      <c r="V71" s="39">
        <v>81000</v>
      </c>
      <c r="W71" s="38">
        <v>45117</v>
      </c>
      <c r="X71" s="37" t="s">
        <v>275</v>
      </c>
      <c r="Z71" s="3"/>
    </row>
    <row r="72" spans="2:26" ht="33" customHeight="1">
      <c r="B72" s="28">
        <v>51</v>
      </c>
      <c r="C72" s="37" t="s">
        <v>276</v>
      </c>
      <c r="D72" s="37">
        <v>1863723</v>
      </c>
      <c r="E72" s="37" t="s">
        <v>277</v>
      </c>
      <c r="F72" s="37" t="s">
        <v>278</v>
      </c>
      <c r="G72" s="29" t="s">
        <v>279</v>
      </c>
      <c r="H72" s="38">
        <v>45100</v>
      </c>
      <c r="I72" s="38">
        <v>45104</v>
      </c>
      <c r="J72" s="39">
        <v>16673</v>
      </c>
      <c r="K72" s="40">
        <v>15098</v>
      </c>
      <c r="L72" s="32">
        <f t="shared" si="0"/>
        <v>1575</v>
      </c>
      <c r="M72" s="41">
        <v>0</v>
      </c>
      <c r="N72" s="40">
        <v>780</v>
      </c>
      <c r="O72" s="31">
        <f t="shared" si="1"/>
        <v>780</v>
      </c>
      <c r="P72" s="41">
        <v>780</v>
      </c>
      <c r="Q72" s="42">
        <v>6356</v>
      </c>
      <c r="R72" s="39">
        <v>0</v>
      </c>
      <c r="S72" s="39">
        <v>795</v>
      </c>
      <c r="T72" s="39">
        <v>15098</v>
      </c>
      <c r="U72" s="43">
        <v>1510</v>
      </c>
      <c r="V72" s="39">
        <v>13588</v>
      </c>
      <c r="W72" s="38">
        <v>45117</v>
      </c>
      <c r="X72" s="37" t="s">
        <v>280</v>
      </c>
      <c r="Z72" s="3"/>
    </row>
    <row r="73" spans="2:26" ht="33" customHeight="1">
      <c r="B73" s="28">
        <v>52</v>
      </c>
      <c r="C73" s="37" t="s">
        <v>281</v>
      </c>
      <c r="D73" s="37">
        <v>1750920</v>
      </c>
      <c r="E73" s="37" t="s">
        <v>282</v>
      </c>
      <c r="F73" s="37" t="s">
        <v>283</v>
      </c>
      <c r="G73" s="29" t="s">
        <v>284</v>
      </c>
      <c r="H73" s="38">
        <v>45104</v>
      </c>
      <c r="I73" s="38">
        <v>45104</v>
      </c>
      <c r="J73" s="39">
        <v>15000</v>
      </c>
      <c r="K73" s="40">
        <v>15000</v>
      </c>
      <c r="L73" s="32">
        <f t="shared" si="0"/>
        <v>0</v>
      </c>
      <c r="M73" s="41">
        <v>0</v>
      </c>
      <c r="N73" s="40">
        <v>0</v>
      </c>
      <c r="O73" s="31">
        <f t="shared" si="1"/>
        <v>0</v>
      </c>
      <c r="P73" s="41">
        <v>0</v>
      </c>
      <c r="Q73" s="42" t="s">
        <v>285</v>
      </c>
      <c r="R73" s="39">
        <v>0</v>
      </c>
      <c r="S73" s="39">
        <v>0</v>
      </c>
      <c r="T73" s="39">
        <v>15000</v>
      </c>
      <c r="U73" s="43">
        <v>1500</v>
      </c>
      <c r="V73" s="39">
        <v>13500</v>
      </c>
      <c r="W73" s="38">
        <v>45117</v>
      </c>
      <c r="X73" s="37" t="s">
        <v>286</v>
      </c>
      <c r="Z73" s="3"/>
    </row>
    <row r="74" spans="2:26" ht="33" customHeight="1">
      <c r="B74" s="28">
        <v>53</v>
      </c>
      <c r="C74" s="37" t="s">
        <v>287</v>
      </c>
      <c r="D74" s="37">
        <v>1906623</v>
      </c>
      <c r="E74" s="37" t="s">
        <v>288</v>
      </c>
      <c r="F74" s="37" t="s">
        <v>289</v>
      </c>
      <c r="G74" s="29" t="s">
        <v>290</v>
      </c>
      <c r="H74" s="38">
        <v>45104</v>
      </c>
      <c r="I74" s="38">
        <v>45106</v>
      </c>
      <c r="J74" s="39">
        <v>40740</v>
      </c>
      <c r="K74" s="40">
        <v>34419</v>
      </c>
      <c r="L74" s="32">
        <f t="shared" si="0"/>
        <v>6321</v>
      </c>
      <c r="M74" s="41">
        <v>0</v>
      </c>
      <c r="N74" s="40">
        <v>4510</v>
      </c>
      <c r="O74" s="31">
        <f t="shared" si="1"/>
        <v>4510</v>
      </c>
      <c r="P74" s="41">
        <v>4510</v>
      </c>
      <c r="Q74" s="42">
        <v>6496</v>
      </c>
      <c r="R74" s="39">
        <v>0</v>
      </c>
      <c r="S74" s="39">
        <v>1811</v>
      </c>
      <c r="T74" s="39">
        <v>34419</v>
      </c>
      <c r="U74" s="43">
        <v>3442</v>
      </c>
      <c r="V74" s="39">
        <v>30977</v>
      </c>
      <c r="W74" s="38">
        <v>45117</v>
      </c>
      <c r="X74" s="37" t="s">
        <v>291</v>
      </c>
      <c r="Z74" s="3"/>
    </row>
    <row r="75" spans="2:26" ht="33" customHeight="1">
      <c r="B75" s="28">
        <v>54</v>
      </c>
      <c r="C75" s="37" t="s">
        <v>292</v>
      </c>
      <c r="D75" s="37">
        <v>3553621</v>
      </c>
      <c r="E75" s="37" t="s">
        <v>293</v>
      </c>
      <c r="F75" s="37" t="s">
        <v>294</v>
      </c>
      <c r="G75" s="29" t="s">
        <v>295</v>
      </c>
      <c r="H75" s="38">
        <v>45103</v>
      </c>
      <c r="I75" s="38">
        <v>45106</v>
      </c>
      <c r="J75" s="39">
        <v>29997</v>
      </c>
      <c r="K75" s="40">
        <v>25365</v>
      </c>
      <c r="L75" s="32">
        <f t="shared" si="0"/>
        <v>4632</v>
      </c>
      <c r="M75" s="41">
        <v>0</v>
      </c>
      <c r="N75" s="40">
        <v>3297</v>
      </c>
      <c r="O75" s="31">
        <f t="shared" si="1"/>
        <v>3297</v>
      </c>
      <c r="P75" s="41">
        <v>4632</v>
      </c>
      <c r="Q75" s="42">
        <v>6520</v>
      </c>
      <c r="R75" s="39">
        <v>0</v>
      </c>
      <c r="S75" s="39">
        <v>1335</v>
      </c>
      <c r="T75" s="39">
        <v>25365</v>
      </c>
      <c r="U75" s="43">
        <v>2537</v>
      </c>
      <c r="V75" s="39">
        <v>22828</v>
      </c>
      <c r="W75" s="38">
        <v>45117</v>
      </c>
      <c r="X75" s="37" t="s">
        <v>296</v>
      </c>
      <c r="Z75" s="3"/>
    </row>
    <row r="76" spans="2:26" ht="33" customHeight="1">
      <c r="B76" s="28">
        <v>55</v>
      </c>
      <c r="C76" s="37" t="s">
        <v>297</v>
      </c>
      <c r="D76" s="37">
        <v>1891923</v>
      </c>
      <c r="E76" s="37" t="s">
        <v>298</v>
      </c>
      <c r="F76" s="37" t="s">
        <v>299</v>
      </c>
      <c r="G76" s="29" t="s">
        <v>300</v>
      </c>
      <c r="H76" s="38">
        <v>45103</v>
      </c>
      <c r="I76" s="38">
        <v>45106</v>
      </c>
      <c r="J76" s="39">
        <v>180178</v>
      </c>
      <c r="K76" s="40">
        <v>169834</v>
      </c>
      <c r="L76" s="32">
        <f t="shared" si="0"/>
        <v>10344</v>
      </c>
      <c r="M76" s="41">
        <v>0</v>
      </c>
      <c r="N76" s="40">
        <v>9344</v>
      </c>
      <c r="O76" s="31">
        <f t="shared" si="1"/>
        <v>9344</v>
      </c>
      <c r="P76" s="41">
        <v>9344</v>
      </c>
      <c r="Q76" s="42">
        <v>6516</v>
      </c>
      <c r="R76" s="39">
        <v>0</v>
      </c>
      <c r="S76" s="39">
        <v>1000</v>
      </c>
      <c r="T76" s="39">
        <v>169834</v>
      </c>
      <c r="U76" s="43">
        <v>16983</v>
      </c>
      <c r="V76" s="39">
        <v>152851</v>
      </c>
      <c r="W76" s="38">
        <v>45117</v>
      </c>
      <c r="X76" s="37" t="s">
        <v>301</v>
      </c>
      <c r="Z76" s="3"/>
    </row>
    <row r="77" spans="2:26" ht="33" customHeight="1">
      <c r="B77" s="28">
        <v>56</v>
      </c>
      <c r="C77" s="37" t="s">
        <v>302</v>
      </c>
      <c r="D77" s="37">
        <v>3035415</v>
      </c>
      <c r="E77" s="37" t="s">
        <v>303</v>
      </c>
      <c r="F77" s="37" t="s">
        <v>304</v>
      </c>
      <c r="G77" s="29" t="s">
        <v>305</v>
      </c>
      <c r="H77" s="38">
        <v>45097</v>
      </c>
      <c r="I77" s="38">
        <v>45106</v>
      </c>
      <c r="J77" s="39">
        <v>449445</v>
      </c>
      <c r="K77" s="40">
        <v>60000</v>
      </c>
      <c r="L77" s="32">
        <f t="shared" si="0"/>
        <v>389445</v>
      </c>
      <c r="M77" s="41">
        <v>25935</v>
      </c>
      <c r="N77" s="40">
        <v>358445</v>
      </c>
      <c r="O77" s="31">
        <f t="shared" si="1"/>
        <v>384380</v>
      </c>
      <c r="P77" s="41">
        <v>379445</v>
      </c>
      <c r="Q77" s="42">
        <v>6519</v>
      </c>
      <c r="R77" s="39">
        <v>0</v>
      </c>
      <c r="S77" s="39">
        <v>4550</v>
      </c>
      <c r="T77" s="39">
        <v>60000</v>
      </c>
      <c r="U77" s="43">
        <v>6000</v>
      </c>
      <c r="V77" s="39">
        <v>54000</v>
      </c>
      <c r="W77" s="38">
        <v>45117</v>
      </c>
      <c r="X77" s="37" t="s">
        <v>306</v>
      </c>
      <c r="Z77" s="3"/>
    </row>
    <row r="78" spans="2:26" ht="33" customHeight="1">
      <c r="B78" s="28">
        <v>57</v>
      </c>
      <c r="C78" s="37" t="s">
        <v>307</v>
      </c>
      <c r="D78" s="37">
        <v>4720618</v>
      </c>
      <c r="E78" s="37" t="s">
        <v>308</v>
      </c>
      <c r="F78" s="37" t="s">
        <v>309</v>
      </c>
      <c r="G78" s="29" t="s">
        <v>310</v>
      </c>
      <c r="H78" s="38">
        <v>45107</v>
      </c>
      <c r="I78" s="38">
        <v>45110</v>
      </c>
      <c r="J78" s="39">
        <v>16112</v>
      </c>
      <c r="K78" s="40">
        <v>13819</v>
      </c>
      <c r="L78" s="32">
        <f t="shared" si="0"/>
        <v>2293</v>
      </c>
      <c r="M78" s="41">
        <v>0</v>
      </c>
      <c r="N78" s="40">
        <v>1566</v>
      </c>
      <c r="O78" s="31">
        <f t="shared" si="1"/>
        <v>1566</v>
      </c>
      <c r="P78" s="41">
        <v>0</v>
      </c>
      <c r="Q78" s="42"/>
      <c r="R78" s="39">
        <v>0</v>
      </c>
      <c r="S78" s="39">
        <v>727</v>
      </c>
      <c r="T78" s="39">
        <v>13819</v>
      </c>
      <c r="U78" s="43">
        <v>1382</v>
      </c>
      <c r="V78" s="39">
        <v>12437</v>
      </c>
      <c r="W78" s="38">
        <v>45117</v>
      </c>
      <c r="X78" s="37" t="s">
        <v>311</v>
      </c>
      <c r="Z78" s="3"/>
    </row>
    <row r="79" spans="2:26" ht="33" customHeight="1">
      <c r="B79" s="28">
        <v>58</v>
      </c>
      <c r="C79" s="37" t="s">
        <v>312</v>
      </c>
      <c r="D79" s="37">
        <v>652916</v>
      </c>
      <c r="E79" s="37" t="s">
        <v>313</v>
      </c>
      <c r="F79" s="37" t="s">
        <v>314</v>
      </c>
      <c r="G79" s="29">
        <v>23052901868</v>
      </c>
      <c r="H79" s="38">
        <v>45074</v>
      </c>
      <c r="I79" s="38">
        <v>45078</v>
      </c>
      <c r="J79" s="39">
        <v>27281</v>
      </c>
      <c r="K79" s="40">
        <v>25713</v>
      </c>
      <c r="L79" s="32">
        <f t="shared" si="0"/>
        <v>1568</v>
      </c>
      <c r="M79" s="41">
        <v>0</v>
      </c>
      <c r="N79" s="40">
        <v>1568</v>
      </c>
      <c r="O79" s="31">
        <f t="shared" si="1"/>
        <v>1568</v>
      </c>
      <c r="P79" s="41">
        <v>1568</v>
      </c>
      <c r="Q79" s="42">
        <v>4486</v>
      </c>
      <c r="R79" s="39">
        <v>0</v>
      </c>
      <c r="S79" s="39">
        <v>0</v>
      </c>
      <c r="T79" s="39">
        <v>25713</v>
      </c>
      <c r="U79" s="43">
        <v>2571</v>
      </c>
      <c r="V79" s="39">
        <v>23142</v>
      </c>
      <c r="W79" s="38">
        <v>45118</v>
      </c>
      <c r="X79" s="37" t="s">
        <v>315</v>
      </c>
      <c r="Z79" s="3"/>
    </row>
    <row r="80" spans="2:26" ht="33" customHeight="1">
      <c r="B80" s="28">
        <v>59</v>
      </c>
      <c r="C80" s="37" t="s">
        <v>316</v>
      </c>
      <c r="D80" s="37">
        <v>1674723</v>
      </c>
      <c r="E80" s="37" t="s">
        <v>317</v>
      </c>
      <c r="F80" s="37" t="s">
        <v>318</v>
      </c>
      <c r="G80" s="29" t="s">
        <v>319</v>
      </c>
      <c r="H80" s="38">
        <v>45085</v>
      </c>
      <c r="I80" s="38">
        <v>45087</v>
      </c>
      <c r="J80" s="39">
        <v>11419</v>
      </c>
      <c r="K80" s="40">
        <v>11318</v>
      </c>
      <c r="L80" s="32">
        <f t="shared" si="0"/>
        <v>101</v>
      </c>
      <c r="M80" s="41">
        <v>0</v>
      </c>
      <c r="N80" s="40">
        <v>100</v>
      </c>
      <c r="O80" s="31">
        <f t="shared" si="1"/>
        <v>100</v>
      </c>
      <c r="P80" s="41">
        <v>100</v>
      </c>
      <c r="Q80" s="42">
        <v>5117</v>
      </c>
      <c r="R80" s="39">
        <v>0</v>
      </c>
      <c r="S80" s="39">
        <v>0</v>
      </c>
      <c r="T80" s="39">
        <v>11318</v>
      </c>
      <c r="U80" s="43">
        <v>1132</v>
      </c>
      <c r="V80" s="39">
        <v>10186</v>
      </c>
      <c r="W80" s="38">
        <v>45113</v>
      </c>
      <c r="X80" s="37" t="s">
        <v>320</v>
      </c>
      <c r="Z80" s="3"/>
    </row>
    <row r="81" spans="2:26" ht="33" customHeight="1">
      <c r="B81" s="28">
        <v>60</v>
      </c>
      <c r="C81" s="37" t="s">
        <v>321</v>
      </c>
      <c r="D81" s="37">
        <v>1652323</v>
      </c>
      <c r="E81" s="37" t="s">
        <v>322</v>
      </c>
      <c r="F81" s="37" t="s">
        <v>323</v>
      </c>
      <c r="G81" s="29" t="s">
        <v>324</v>
      </c>
      <c r="H81" s="38">
        <v>45082</v>
      </c>
      <c r="I81" s="38">
        <v>45089</v>
      </c>
      <c r="J81" s="39">
        <v>39994</v>
      </c>
      <c r="K81" s="40">
        <v>23867</v>
      </c>
      <c r="L81" s="32">
        <f t="shared" si="0"/>
        <v>16127</v>
      </c>
      <c r="M81" s="41">
        <v>0</v>
      </c>
      <c r="N81" s="40">
        <v>16127</v>
      </c>
      <c r="O81" s="31">
        <f t="shared" si="1"/>
        <v>16127</v>
      </c>
      <c r="P81" s="41">
        <v>16127</v>
      </c>
      <c r="Q81" s="42">
        <v>5247</v>
      </c>
      <c r="R81" s="39">
        <v>0</v>
      </c>
      <c r="S81" s="39">
        <v>0</v>
      </c>
      <c r="T81" s="39">
        <v>23867</v>
      </c>
      <c r="U81" s="43">
        <v>2387</v>
      </c>
      <c r="V81" s="39">
        <v>21480</v>
      </c>
      <c r="W81" s="38">
        <v>45113</v>
      </c>
      <c r="X81" s="37" t="s">
        <v>325</v>
      </c>
      <c r="Z81" s="3"/>
    </row>
    <row r="82" spans="2:26" ht="33" customHeight="1">
      <c r="B82" s="28">
        <v>61</v>
      </c>
      <c r="C82" s="37" t="s">
        <v>326</v>
      </c>
      <c r="D82" s="37">
        <v>1782923</v>
      </c>
      <c r="E82" s="37" t="s">
        <v>327</v>
      </c>
      <c r="F82" s="37" t="s">
        <v>328</v>
      </c>
      <c r="G82" s="29" t="s">
        <v>329</v>
      </c>
      <c r="H82" s="38">
        <v>45094</v>
      </c>
      <c r="I82" s="38">
        <v>45098</v>
      </c>
      <c r="J82" s="39">
        <v>53512</v>
      </c>
      <c r="K82" s="40">
        <v>41373</v>
      </c>
      <c r="L82" s="32">
        <f t="shared" si="0"/>
        <v>12139</v>
      </c>
      <c r="M82" s="41">
        <v>4597</v>
      </c>
      <c r="N82" s="40">
        <v>6962</v>
      </c>
      <c r="O82" s="31">
        <f t="shared" si="1"/>
        <v>11559</v>
      </c>
      <c r="P82" s="41">
        <v>53512</v>
      </c>
      <c r="Q82" s="42" t="s">
        <v>330</v>
      </c>
      <c r="R82" s="39">
        <v>0</v>
      </c>
      <c r="S82" s="39">
        <v>581</v>
      </c>
      <c r="T82" s="39">
        <v>37912</v>
      </c>
      <c r="U82" s="43">
        <v>3792</v>
      </c>
      <c r="V82" s="39">
        <v>34120</v>
      </c>
      <c r="W82" s="38">
        <v>45119</v>
      </c>
      <c r="X82" s="37" t="s">
        <v>331</v>
      </c>
      <c r="Z82" s="3"/>
    </row>
    <row r="83" spans="2:26" ht="33" customHeight="1">
      <c r="B83" s="28">
        <v>62</v>
      </c>
      <c r="C83" s="37" t="s">
        <v>332</v>
      </c>
      <c r="D83" s="37">
        <v>2266719</v>
      </c>
      <c r="E83" s="37" t="s">
        <v>333</v>
      </c>
      <c r="F83" s="37" t="s">
        <v>334</v>
      </c>
      <c r="G83" s="29">
        <v>114756098</v>
      </c>
      <c r="H83" s="38">
        <v>45095</v>
      </c>
      <c r="I83" s="38">
        <v>45100</v>
      </c>
      <c r="J83" s="39">
        <v>231743</v>
      </c>
      <c r="K83" s="40">
        <v>221019</v>
      </c>
      <c r="L83" s="32">
        <f t="shared" si="0"/>
        <v>10724</v>
      </c>
      <c r="M83" s="41">
        <v>0</v>
      </c>
      <c r="N83" s="40">
        <v>10724</v>
      </c>
      <c r="O83" s="31">
        <f t="shared" si="1"/>
        <v>10724</v>
      </c>
      <c r="P83" s="41">
        <v>10724</v>
      </c>
      <c r="Q83" s="42">
        <v>6073</v>
      </c>
      <c r="R83" s="39">
        <v>0</v>
      </c>
      <c r="S83" s="39">
        <v>0</v>
      </c>
      <c r="T83" s="39">
        <v>221019</v>
      </c>
      <c r="U83" s="43">
        <v>22102</v>
      </c>
      <c r="V83" s="39">
        <v>198917</v>
      </c>
      <c r="W83" s="38">
        <v>45117</v>
      </c>
      <c r="X83" s="37" t="s">
        <v>335</v>
      </c>
      <c r="Z83" s="3"/>
    </row>
    <row r="84" spans="2:26" ht="33" customHeight="1">
      <c r="B84" s="28">
        <v>63</v>
      </c>
      <c r="C84" s="37" t="s">
        <v>336</v>
      </c>
      <c r="D84" s="37">
        <v>1743223</v>
      </c>
      <c r="E84" s="37" t="s">
        <v>337</v>
      </c>
      <c r="F84" s="37" t="s">
        <v>338</v>
      </c>
      <c r="G84" s="29">
        <v>33219101</v>
      </c>
      <c r="H84" s="38">
        <v>45096</v>
      </c>
      <c r="I84" s="38">
        <v>45101</v>
      </c>
      <c r="J84" s="39">
        <v>148778</v>
      </c>
      <c r="K84" s="40">
        <v>40000</v>
      </c>
      <c r="L84" s="32">
        <f t="shared" si="0"/>
        <v>108778</v>
      </c>
      <c r="M84" s="41">
        <v>0</v>
      </c>
      <c r="N84" s="40">
        <v>108778</v>
      </c>
      <c r="O84" s="31">
        <f t="shared" si="1"/>
        <v>108778</v>
      </c>
      <c r="P84" s="41">
        <v>108777</v>
      </c>
      <c r="Q84" s="42">
        <v>6133</v>
      </c>
      <c r="R84" s="39">
        <v>0</v>
      </c>
      <c r="S84" s="39">
        <v>0</v>
      </c>
      <c r="T84" s="39">
        <v>40000</v>
      </c>
      <c r="U84" s="43">
        <v>4000</v>
      </c>
      <c r="V84" s="39">
        <v>36000</v>
      </c>
      <c r="W84" s="38">
        <v>45118</v>
      </c>
      <c r="X84" s="37" t="s">
        <v>339</v>
      </c>
      <c r="Z84" s="3"/>
    </row>
    <row r="85" spans="2:26" ht="33" customHeight="1">
      <c r="B85" s="28">
        <v>64</v>
      </c>
      <c r="C85" s="37" t="s">
        <v>340</v>
      </c>
      <c r="D85" s="37">
        <v>1199823</v>
      </c>
      <c r="E85" s="37" t="s">
        <v>341</v>
      </c>
      <c r="F85" s="37" t="s">
        <v>342</v>
      </c>
      <c r="G85" s="29">
        <v>114456461</v>
      </c>
      <c r="H85" s="38">
        <v>45079</v>
      </c>
      <c r="I85" s="38">
        <v>45081</v>
      </c>
      <c r="J85" s="39">
        <v>64014</v>
      </c>
      <c r="K85" s="40">
        <v>47021</v>
      </c>
      <c r="L85" s="32">
        <f t="shared" si="0"/>
        <v>16993</v>
      </c>
      <c r="M85" s="41">
        <v>11755</v>
      </c>
      <c r="N85" s="40">
        <v>5238</v>
      </c>
      <c r="O85" s="31">
        <f t="shared" si="1"/>
        <v>16993</v>
      </c>
      <c r="P85" s="41">
        <v>16993</v>
      </c>
      <c r="Q85" s="42">
        <v>4711</v>
      </c>
      <c r="R85" s="39">
        <v>0</v>
      </c>
      <c r="S85" s="39">
        <v>0</v>
      </c>
      <c r="T85" s="39">
        <v>47021</v>
      </c>
      <c r="U85" s="43">
        <v>4702</v>
      </c>
      <c r="V85" s="39">
        <v>42319</v>
      </c>
      <c r="W85" s="38">
        <v>45117</v>
      </c>
      <c r="X85" s="37">
        <v>23391497591</v>
      </c>
      <c r="Z85" s="3"/>
    </row>
    <row r="86" spans="2:26" ht="33" customHeight="1">
      <c r="B86" s="28">
        <v>65</v>
      </c>
      <c r="C86" s="37" t="s">
        <v>343</v>
      </c>
      <c r="D86" s="37">
        <v>1805523</v>
      </c>
      <c r="E86" s="37" t="s">
        <v>344</v>
      </c>
      <c r="F86" s="37" t="s">
        <v>345</v>
      </c>
      <c r="G86" s="29">
        <v>33287124</v>
      </c>
      <c r="H86" s="38">
        <v>45096</v>
      </c>
      <c r="I86" s="38">
        <v>45099</v>
      </c>
      <c r="J86" s="39">
        <v>203207</v>
      </c>
      <c r="K86" s="40">
        <v>192198</v>
      </c>
      <c r="L86" s="32">
        <f t="shared" si="0"/>
        <v>11009</v>
      </c>
      <c r="M86" s="41">
        <v>0</v>
      </c>
      <c r="N86" s="40">
        <v>11009</v>
      </c>
      <c r="O86" s="31">
        <f t="shared" si="1"/>
        <v>11009</v>
      </c>
      <c r="P86" s="41">
        <v>11008</v>
      </c>
      <c r="Q86" s="42">
        <v>5991</v>
      </c>
      <c r="R86" s="39">
        <v>0</v>
      </c>
      <c r="S86" s="39">
        <v>2000</v>
      </c>
      <c r="T86" s="39">
        <v>190198</v>
      </c>
      <c r="U86" s="43">
        <v>19020</v>
      </c>
      <c r="V86" s="39">
        <v>171178</v>
      </c>
      <c r="W86" s="38">
        <v>45119</v>
      </c>
      <c r="X86" s="37" t="s">
        <v>346</v>
      </c>
      <c r="Z86" s="3"/>
    </row>
    <row r="87" spans="2:26" ht="33" customHeight="1">
      <c r="B87" s="28">
        <v>66</v>
      </c>
      <c r="C87" s="37" t="s">
        <v>347</v>
      </c>
      <c r="D87" s="37">
        <v>2051021</v>
      </c>
      <c r="E87" s="37" t="s">
        <v>348</v>
      </c>
      <c r="F87" s="37" t="s">
        <v>349</v>
      </c>
      <c r="G87" s="29">
        <v>33295375</v>
      </c>
      <c r="H87" s="38">
        <v>45098</v>
      </c>
      <c r="I87" s="38">
        <v>45103</v>
      </c>
      <c r="J87" s="39">
        <v>21369</v>
      </c>
      <c r="K87" s="40">
        <v>18929</v>
      </c>
      <c r="L87" s="32">
        <f t="shared" si="0"/>
        <v>2440</v>
      </c>
      <c r="M87" s="41">
        <v>0</v>
      </c>
      <c r="N87" s="40">
        <v>2440</v>
      </c>
      <c r="O87" s="31">
        <f t="shared" si="1"/>
        <v>2440</v>
      </c>
      <c r="P87" s="41">
        <v>2440</v>
      </c>
      <c r="Q87" s="42">
        <v>6273</v>
      </c>
      <c r="R87" s="39">
        <v>0</v>
      </c>
      <c r="S87" s="39">
        <v>0</v>
      </c>
      <c r="T87" s="39">
        <v>18929</v>
      </c>
      <c r="U87" s="43">
        <v>1893</v>
      </c>
      <c r="V87" s="39">
        <v>17036</v>
      </c>
      <c r="W87" s="38">
        <v>45119</v>
      </c>
      <c r="X87" s="37" t="s">
        <v>350</v>
      </c>
      <c r="Z87" s="3"/>
    </row>
    <row r="88" spans="2:26" ht="33" customHeight="1">
      <c r="B88" s="28">
        <v>67</v>
      </c>
      <c r="C88" s="37" t="s">
        <v>351</v>
      </c>
      <c r="D88" s="37">
        <v>1806123</v>
      </c>
      <c r="E88" s="37" t="s">
        <v>352</v>
      </c>
      <c r="F88" s="37" t="s">
        <v>353</v>
      </c>
      <c r="G88" s="29">
        <v>6141166</v>
      </c>
      <c r="H88" s="38">
        <v>45100</v>
      </c>
      <c r="I88" s="38">
        <v>45103</v>
      </c>
      <c r="J88" s="39">
        <v>205951</v>
      </c>
      <c r="K88" s="40">
        <v>161520</v>
      </c>
      <c r="L88" s="32">
        <f t="shared" si="0"/>
        <v>44431</v>
      </c>
      <c r="M88" s="41">
        <v>17947</v>
      </c>
      <c r="N88" s="40">
        <v>26484</v>
      </c>
      <c r="O88" s="31">
        <f t="shared" si="1"/>
        <v>44431</v>
      </c>
      <c r="P88" s="41">
        <v>44431</v>
      </c>
      <c r="Q88" s="42">
        <v>6295</v>
      </c>
      <c r="R88" s="39">
        <v>0</v>
      </c>
      <c r="S88" s="39">
        <v>0</v>
      </c>
      <c r="T88" s="39">
        <v>161520</v>
      </c>
      <c r="U88" s="43">
        <v>16152</v>
      </c>
      <c r="V88" s="39">
        <v>145368</v>
      </c>
      <c r="W88" s="38">
        <v>45118</v>
      </c>
      <c r="X88" s="37" t="s">
        <v>354</v>
      </c>
      <c r="Z88" s="3"/>
    </row>
    <row r="89" spans="2:26" ht="33" customHeight="1">
      <c r="B89" s="28">
        <v>68</v>
      </c>
      <c r="C89" s="37" t="s">
        <v>355</v>
      </c>
      <c r="D89" s="37">
        <v>1659223</v>
      </c>
      <c r="E89" s="37" t="s">
        <v>356</v>
      </c>
      <c r="F89" s="37" t="s">
        <v>357</v>
      </c>
      <c r="G89" s="29">
        <v>114835775</v>
      </c>
      <c r="H89" s="38">
        <v>45103</v>
      </c>
      <c r="I89" s="38">
        <v>45103</v>
      </c>
      <c r="J89" s="39">
        <v>25456</v>
      </c>
      <c r="K89" s="40">
        <v>23902</v>
      </c>
      <c r="L89" s="32">
        <f t="shared" si="0"/>
        <v>1554</v>
      </c>
      <c r="M89" s="41">
        <v>0</v>
      </c>
      <c r="N89" s="40">
        <v>1554</v>
      </c>
      <c r="O89" s="31">
        <f t="shared" si="1"/>
        <v>1554</v>
      </c>
      <c r="P89" s="41">
        <v>25456</v>
      </c>
      <c r="Q89" s="42" t="s">
        <v>358</v>
      </c>
      <c r="R89" s="39">
        <v>0</v>
      </c>
      <c r="S89" s="39">
        <v>0</v>
      </c>
      <c r="T89" s="39">
        <v>23902</v>
      </c>
      <c r="U89" s="43">
        <v>2390</v>
      </c>
      <c r="V89" s="39">
        <v>21512</v>
      </c>
      <c r="W89" s="38">
        <v>45119</v>
      </c>
      <c r="X89" s="37" t="s">
        <v>359</v>
      </c>
      <c r="Z89" s="3"/>
    </row>
    <row r="90" spans="2:26" ht="33" customHeight="1">
      <c r="B90" s="28">
        <v>69</v>
      </c>
      <c r="C90" s="37" t="s">
        <v>360</v>
      </c>
      <c r="D90" s="37">
        <v>1635723</v>
      </c>
      <c r="E90" s="37" t="s">
        <v>361</v>
      </c>
      <c r="F90" s="37" t="s">
        <v>362</v>
      </c>
      <c r="G90" s="29" t="s">
        <v>363</v>
      </c>
      <c r="H90" s="38">
        <v>45105</v>
      </c>
      <c r="I90" s="38">
        <v>45107</v>
      </c>
      <c r="J90" s="39">
        <v>16152</v>
      </c>
      <c r="K90" s="40">
        <v>14490</v>
      </c>
      <c r="L90" s="32">
        <f t="shared" si="0"/>
        <v>1662</v>
      </c>
      <c r="M90" s="41">
        <v>0</v>
      </c>
      <c r="N90" s="40">
        <v>936</v>
      </c>
      <c r="O90" s="31">
        <f t="shared" si="1"/>
        <v>936</v>
      </c>
      <c r="P90" s="41">
        <v>936</v>
      </c>
      <c r="Q90" s="42">
        <v>6572</v>
      </c>
      <c r="R90" s="39">
        <v>0</v>
      </c>
      <c r="S90" s="39">
        <v>726</v>
      </c>
      <c r="T90" s="39">
        <v>14490</v>
      </c>
      <c r="U90" s="43">
        <v>1449</v>
      </c>
      <c r="V90" s="39">
        <v>13041</v>
      </c>
      <c r="W90" s="38">
        <v>45120</v>
      </c>
      <c r="X90" s="37" t="s">
        <v>364</v>
      </c>
      <c r="Z90" s="3"/>
    </row>
    <row r="91" spans="2:26" ht="33" customHeight="1">
      <c r="B91" s="28">
        <v>70</v>
      </c>
      <c r="C91" s="37" t="s">
        <v>365</v>
      </c>
      <c r="D91" s="37">
        <v>752622</v>
      </c>
      <c r="E91" s="37" t="s">
        <v>366</v>
      </c>
      <c r="F91" s="37" t="s">
        <v>367</v>
      </c>
      <c r="G91" s="29" t="s">
        <v>368</v>
      </c>
      <c r="H91" s="38">
        <v>45103</v>
      </c>
      <c r="I91" s="38">
        <v>45107</v>
      </c>
      <c r="J91" s="39">
        <v>18959</v>
      </c>
      <c r="K91" s="40">
        <v>16878</v>
      </c>
      <c r="L91" s="32">
        <f t="shared" si="0"/>
        <v>2081</v>
      </c>
      <c r="M91" s="41">
        <v>0</v>
      </c>
      <c r="N91" s="40">
        <v>1193</v>
      </c>
      <c r="O91" s="31">
        <f t="shared" si="1"/>
        <v>1193</v>
      </c>
      <c r="P91" s="41">
        <v>0</v>
      </c>
      <c r="Q91" s="42">
        <v>0</v>
      </c>
      <c r="R91" s="39">
        <v>0</v>
      </c>
      <c r="S91" s="39">
        <v>888</v>
      </c>
      <c r="T91" s="39">
        <v>16878</v>
      </c>
      <c r="U91" s="43">
        <v>1688</v>
      </c>
      <c r="V91" s="39">
        <v>15190</v>
      </c>
      <c r="W91" s="38">
        <v>45120</v>
      </c>
      <c r="X91" s="37" t="s">
        <v>369</v>
      </c>
      <c r="Z91" s="3"/>
    </row>
    <row r="92" spans="2:26" ht="33" customHeight="1">
      <c r="B92" s="28">
        <v>71</v>
      </c>
      <c r="C92" s="37" t="s">
        <v>370</v>
      </c>
      <c r="D92" s="37">
        <v>1894723</v>
      </c>
      <c r="E92" s="37" t="s">
        <v>371</v>
      </c>
      <c r="F92" s="37" t="s">
        <v>372</v>
      </c>
      <c r="G92" s="29" t="s">
        <v>373</v>
      </c>
      <c r="H92" s="38">
        <v>45102</v>
      </c>
      <c r="I92" s="38">
        <v>45107</v>
      </c>
      <c r="J92" s="39">
        <v>42302</v>
      </c>
      <c r="K92" s="40">
        <v>35687</v>
      </c>
      <c r="L92" s="32">
        <f t="shared" si="0"/>
        <v>6615</v>
      </c>
      <c r="M92" s="41">
        <v>0</v>
      </c>
      <c r="N92" s="40">
        <v>4737</v>
      </c>
      <c r="O92" s="31">
        <f t="shared" si="1"/>
        <v>4737</v>
      </c>
      <c r="P92" s="41">
        <v>4737</v>
      </c>
      <c r="Q92" s="42">
        <v>6607</v>
      </c>
      <c r="R92" s="39">
        <v>0</v>
      </c>
      <c r="S92" s="39">
        <v>1878</v>
      </c>
      <c r="T92" s="39">
        <v>35687</v>
      </c>
      <c r="U92" s="43">
        <v>3569</v>
      </c>
      <c r="V92" s="39">
        <v>32118</v>
      </c>
      <c r="W92" s="38">
        <v>45120</v>
      </c>
      <c r="X92" s="37" t="s">
        <v>374</v>
      </c>
      <c r="Z92" s="3"/>
    </row>
    <row r="93" spans="2:26" ht="33" customHeight="1">
      <c r="B93" s="28">
        <v>72</v>
      </c>
      <c r="C93" s="37" t="s">
        <v>375</v>
      </c>
      <c r="D93" s="37">
        <v>2446711</v>
      </c>
      <c r="E93" s="37" t="s">
        <v>376</v>
      </c>
      <c r="F93" s="37" t="s">
        <v>377</v>
      </c>
      <c r="G93" s="29" t="s">
        <v>378</v>
      </c>
      <c r="H93" s="38">
        <v>45103</v>
      </c>
      <c r="I93" s="38">
        <v>45107</v>
      </c>
      <c r="J93" s="39">
        <v>30088</v>
      </c>
      <c r="K93" s="40">
        <v>25644</v>
      </c>
      <c r="L93" s="32">
        <f t="shared" si="0"/>
        <v>4444</v>
      </c>
      <c r="M93" s="41">
        <v>0</v>
      </c>
      <c r="N93" s="40">
        <v>3047</v>
      </c>
      <c r="O93" s="31">
        <f t="shared" si="1"/>
        <v>3047</v>
      </c>
      <c r="P93" s="41">
        <v>0</v>
      </c>
      <c r="Q93" s="42">
        <v>0</v>
      </c>
      <c r="R93" s="39">
        <v>0</v>
      </c>
      <c r="S93" s="39">
        <v>1397</v>
      </c>
      <c r="T93" s="39">
        <v>25644</v>
      </c>
      <c r="U93" s="43">
        <v>2564</v>
      </c>
      <c r="V93" s="39">
        <v>23080</v>
      </c>
      <c r="W93" s="38">
        <v>45120</v>
      </c>
      <c r="X93" s="37" t="s">
        <v>379</v>
      </c>
      <c r="Z93" s="3"/>
    </row>
    <row r="94" spans="2:26" ht="33" customHeight="1">
      <c r="B94" s="28">
        <v>73</v>
      </c>
      <c r="C94" s="37" t="s">
        <v>380</v>
      </c>
      <c r="D94" s="37">
        <v>7602577</v>
      </c>
      <c r="E94" s="37" t="s">
        <v>381</v>
      </c>
      <c r="F94" s="37" t="s">
        <v>382</v>
      </c>
      <c r="G94" s="29" t="s">
        <v>383</v>
      </c>
      <c r="H94" s="38">
        <v>45094</v>
      </c>
      <c r="I94" s="38">
        <v>45097</v>
      </c>
      <c r="J94" s="39">
        <v>21407</v>
      </c>
      <c r="K94" s="40">
        <v>18173</v>
      </c>
      <c r="L94" s="32">
        <f t="shared" si="0"/>
        <v>3234</v>
      </c>
      <c r="M94" s="41">
        <v>0</v>
      </c>
      <c r="N94" s="40">
        <v>2277</v>
      </c>
      <c r="O94" s="31">
        <f t="shared" si="1"/>
        <v>2277</v>
      </c>
      <c r="P94" s="41">
        <v>2277</v>
      </c>
      <c r="Q94" s="42">
        <v>5786</v>
      </c>
      <c r="R94" s="39">
        <v>0</v>
      </c>
      <c r="S94" s="39">
        <v>957</v>
      </c>
      <c r="T94" s="39">
        <v>18173</v>
      </c>
      <c r="U94" s="43">
        <v>1817</v>
      </c>
      <c r="V94" s="39">
        <v>16356</v>
      </c>
      <c r="W94" s="38">
        <v>45121</v>
      </c>
      <c r="X94" s="37" t="s">
        <v>384</v>
      </c>
      <c r="Z94" s="3"/>
    </row>
    <row r="95" spans="2:26" ht="33" customHeight="1">
      <c r="B95" s="28">
        <v>74</v>
      </c>
      <c r="C95" s="37" t="s">
        <v>385</v>
      </c>
      <c r="D95" s="37">
        <v>827422</v>
      </c>
      <c r="E95" s="37" t="s">
        <v>386</v>
      </c>
      <c r="F95" s="37" t="s">
        <v>387</v>
      </c>
      <c r="G95" s="29">
        <v>6139274</v>
      </c>
      <c r="H95" s="38">
        <v>45099</v>
      </c>
      <c r="I95" s="38">
        <v>45101</v>
      </c>
      <c r="J95" s="39">
        <v>76087</v>
      </c>
      <c r="K95" s="40">
        <v>62255</v>
      </c>
      <c r="L95" s="32">
        <f t="shared" si="0"/>
        <v>13832</v>
      </c>
      <c r="M95" s="41">
        <v>0</v>
      </c>
      <c r="N95" s="40">
        <v>13832</v>
      </c>
      <c r="O95" s="31">
        <f t="shared" si="1"/>
        <v>13832</v>
      </c>
      <c r="P95" s="41">
        <v>13832</v>
      </c>
      <c r="Q95" s="42">
        <v>6150</v>
      </c>
      <c r="R95" s="39">
        <v>0</v>
      </c>
      <c r="S95" s="39">
        <v>0</v>
      </c>
      <c r="T95" s="39">
        <v>62255</v>
      </c>
      <c r="U95" s="43">
        <v>6226</v>
      </c>
      <c r="V95" s="39">
        <v>56029</v>
      </c>
      <c r="W95" s="38">
        <v>45119</v>
      </c>
      <c r="X95" s="37" t="s">
        <v>388</v>
      </c>
      <c r="Z95" s="3"/>
    </row>
    <row r="96" spans="2:26" ht="33" customHeight="1">
      <c r="B96" s="28">
        <v>75</v>
      </c>
      <c r="C96" s="37" t="s">
        <v>389</v>
      </c>
      <c r="D96" s="37">
        <v>1584423</v>
      </c>
      <c r="E96" s="37" t="s">
        <v>390</v>
      </c>
      <c r="F96" s="37" t="s">
        <v>391</v>
      </c>
      <c r="G96" s="29" t="s">
        <v>392</v>
      </c>
      <c r="H96" s="38">
        <v>45099</v>
      </c>
      <c r="I96" s="38">
        <v>45105</v>
      </c>
      <c r="J96" s="39">
        <v>87350</v>
      </c>
      <c r="K96" s="40">
        <v>75205</v>
      </c>
      <c r="L96" s="32">
        <f t="shared" si="0"/>
        <v>12145</v>
      </c>
      <c r="M96" s="41">
        <v>0</v>
      </c>
      <c r="N96" s="40">
        <v>11110</v>
      </c>
      <c r="O96" s="31">
        <f t="shared" si="1"/>
        <v>11110</v>
      </c>
      <c r="P96" s="41">
        <v>11110</v>
      </c>
      <c r="Q96" s="42">
        <v>6459</v>
      </c>
      <c r="R96" s="39">
        <v>0</v>
      </c>
      <c r="S96" s="39">
        <v>1035</v>
      </c>
      <c r="T96" s="39">
        <v>75205</v>
      </c>
      <c r="U96" s="43">
        <v>7521</v>
      </c>
      <c r="V96" s="39">
        <v>67684</v>
      </c>
      <c r="W96" s="38">
        <v>45120</v>
      </c>
      <c r="X96" s="37" t="s">
        <v>393</v>
      </c>
      <c r="Z96" s="3"/>
    </row>
    <row r="97" spans="2:26" ht="33" customHeight="1">
      <c r="B97" s="28">
        <v>76</v>
      </c>
      <c r="C97" s="37" t="s">
        <v>394</v>
      </c>
      <c r="D97" s="37">
        <v>984719</v>
      </c>
      <c r="E97" s="37" t="s">
        <v>395</v>
      </c>
      <c r="F97" s="37" t="s">
        <v>396</v>
      </c>
      <c r="G97" s="29" t="s">
        <v>397</v>
      </c>
      <c r="H97" s="38">
        <v>45107</v>
      </c>
      <c r="I97" s="38">
        <v>45110</v>
      </c>
      <c r="J97" s="39">
        <v>34600</v>
      </c>
      <c r="K97" s="40">
        <v>30141</v>
      </c>
      <c r="L97" s="32">
        <f t="shared" si="0"/>
        <v>4459</v>
      </c>
      <c r="M97" s="41">
        <v>0</v>
      </c>
      <c r="N97" s="40">
        <v>2873</v>
      </c>
      <c r="O97" s="31">
        <f t="shared" si="1"/>
        <v>2873</v>
      </c>
      <c r="P97" s="41">
        <v>0</v>
      </c>
      <c r="Q97" s="42"/>
      <c r="R97" s="39">
        <v>0</v>
      </c>
      <c r="S97" s="39">
        <v>1586</v>
      </c>
      <c r="T97" s="39">
        <v>30141</v>
      </c>
      <c r="U97" s="43">
        <v>3014</v>
      </c>
      <c r="V97" s="39">
        <v>27127</v>
      </c>
      <c r="W97" s="38">
        <v>45121</v>
      </c>
      <c r="X97" s="37" t="s">
        <v>398</v>
      </c>
      <c r="Z97" s="3"/>
    </row>
    <row r="98" spans="2:26" ht="33" customHeight="1">
      <c r="B98" s="28">
        <v>77</v>
      </c>
      <c r="C98" s="37" t="s">
        <v>399</v>
      </c>
      <c r="D98" s="37">
        <v>157118</v>
      </c>
      <c r="E98" s="37" t="s">
        <v>400</v>
      </c>
      <c r="F98" s="37" t="s">
        <v>401</v>
      </c>
      <c r="G98" s="29" t="s">
        <v>402</v>
      </c>
      <c r="H98" s="38">
        <v>45106</v>
      </c>
      <c r="I98" s="38">
        <v>45110</v>
      </c>
      <c r="J98" s="39">
        <v>27506</v>
      </c>
      <c r="K98" s="40">
        <v>9756</v>
      </c>
      <c r="L98" s="32">
        <f t="shared" si="0"/>
        <v>17750</v>
      </c>
      <c r="M98" s="41">
        <v>5282</v>
      </c>
      <c r="N98" s="40">
        <v>11796</v>
      </c>
      <c r="O98" s="31">
        <f t="shared" si="1"/>
        <v>17078</v>
      </c>
      <c r="P98" s="41">
        <v>0</v>
      </c>
      <c r="Q98" s="42"/>
      <c r="R98" s="39">
        <v>0</v>
      </c>
      <c r="S98" s="39">
        <v>672</v>
      </c>
      <c r="T98" s="39">
        <v>9756</v>
      </c>
      <c r="U98" s="43">
        <v>976</v>
      </c>
      <c r="V98" s="39">
        <v>8780</v>
      </c>
      <c r="W98" s="38">
        <v>45121</v>
      </c>
      <c r="X98" s="37" t="s">
        <v>403</v>
      </c>
      <c r="Z98" s="3"/>
    </row>
    <row r="99" spans="2:26" ht="33" customHeight="1">
      <c r="B99" s="28">
        <v>78</v>
      </c>
      <c r="C99" s="37" t="s">
        <v>404</v>
      </c>
      <c r="D99" s="37">
        <v>859521</v>
      </c>
      <c r="E99" s="37" t="s">
        <v>405</v>
      </c>
      <c r="F99" s="37" t="s">
        <v>406</v>
      </c>
      <c r="G99" s="29" t="s">
        <v>407</v>
      </c>
      <c r="H99" s="38">
        <v>45106</v>
      </c>
      <c r="I99" s="38">
        <v>45110</v>
      </c>
      <c r="J99" s="39">
        <v>20894</v>
      </c>
      <c r="K99" s="40">
        <v>18268</v>
      </c>
      <c r="L99" s="32">
        <f t="shared" si="0"/>
        <v>2626</v>
      </c>
      <c r="M99" s="41">
        <v>0</v>
      </c>
      <c r="N99" s="40">
        <v>1665</v>
      </c>
      <c r="O99" s="31">
        <f t="shared" si="1"/>
        <v>1665</v>
      </c>
      <c r="P99" s="41">
        <v>0</v>
      </c>
      <c r="Q99" s="42"/>
      <c r="R99" s="39">
        <v>0</v>
      </c>
      <c r="S99" s="39">
        <v>961</v>
      </c>
      <c r="T99" s="39">
        <v>18268</v>
      </c>
      <c r="U99" s="43">
        <v>1827</v>
      </c>
      <c r="V99" s="39">
        <v>16441</v>
      </c>
      <c r="W99" s="38">
        <v>45121</v>
      </c>
      <c r="X99" s="37" t="s">
        <v>408</v>
      </c>
      <c r="Z99" s="3"/>
    </row>
    <row r="100" spans="2:26" ht="33" customHeight="1">
      <c r="B100" s="28">
        <v>79</v>
      </c>
      <c r="C100" s="37" t="s">
        <v>409</v>
      </c>
      <c r="D100" s="37" t="s">
        <v>410</v>
      </c>
      <c r="E100" s="37" t="s">
        <v>411</v>
      </c>
      <c r="F100" s="37" t="s">
        <v>412</v>
      </c>
      <c r="G100" s="29" t="s">
        <v>413</v>
      </c>
      <c r="H100" s="38">
        <v>45107</v>
      </c>
      <c r="I100" s="38">
        <v>45110</v>
      </c>
      <c r="J100" s="39">
        <v>15772</v>
      </c>
      <c r="K100" s="40">
        <v>13089</v>
      </c>
      <c r="L100" s="32">
        <f t="shared" si="0"/>
        <v>2683</v>
      </c>
      <c r="M100" s="41">
        <v>0</v>
      </c>
      <c r="N100" s="40">
        <v>1995</v>
      </c>
      <c r="O100" s="31">
        <f t="shared" si="1"/>
        <v>1995</v>
      </c>
      <c r="P100" s="41">
        <v>0</v>
      </c>
      <c r="Q100" s="42"/>
      <c r="R100" s="39">
        <v>0</v>
      </c>
      <c r="S100" s="39">
        <v>688</v>
      </c>
      <c r="T100" s="39">
        <v>13089</v>
      </c>
      <c r="U100" s="43">
        <v>1309</v>
      </c>
      <c r="V100" s="39">
        <v>11780</v>
      </c>
      <c r="W100" s="38">
        <v>45121</v>
      </c>
      <c r="X100" s="37" t="s">
        <v>414</v>
      </c>
      <c r="Z100" s="3"/>
    </row>
    <row r="101" spans="2:26" ht="33" customHeight="1">
      <c r="B101" s="28">
        <v>80</v>
      </c>
      <c r="C101" s="37" t="s">
        <v>415</v>
      </c>
      <c r="D101" s="37">
        <v>3604121</v>
      </c>
      <c r="E101" s="37" t="s">
        <v>416</v>
      </c>
      <c r="F101" s="37" t="s">
        <v>417</v>
      </c>
      <c r="G101" s="29" t="s">
        <v>418</v>
      </c>
      <c r="H101" s="38">
        <v>45064</v>
      </c>
      <c r="I101" s="38">
        <v>45095</v>
      </c>
      <c r="J101" s="39">
        <v>9600</v>
      </c>
      <c r="K101" s="40">
        <v>9600</v>
      </c>
      <c r="L101" s="32">
        <f t="shared" si="0"/>
        <v>0</v>
      </c>
      <c r="M101" s="41">
        <v>0</v>
      </c>
      <c r="N101" s="40">
        <v>0</v>
      </c>
      <c r="O101" s="31">
        <f t="shared" si="1"/>
        <v>0</v>
      </c>
      <c r="P101" s="41">
        <v>0</v>
      </c>
      <c r="Q101" s="42" t="s">
        <v>419</v>
      </c>
      <c r="R101" s="39">
        <v>0</v>
      </c>
      <c r="S101" s="39">
        <v>0</v>
      </c>
      <c r="T101" s="39">
        <v>9600</v>
      </c>
      <c r="U101" s="43">
        <v>960</v>
      </c>
      <c r="V101" s="39">
        <v>8640</v>
      </c>
      <c r="W101" s="38">
        <v>45121</v>
      </c>
      <c r="X101" s="37" t="s">
        <v>420</v>
      </c>
      <c r="Z101" s="3"/>
    </row>
    <row r="102" spans="2:26" ht="33" customHeight="1">
      <c r="B102" s="28">
        <v>81</v>
      </c>
      <c r="C102" s="37" t="s">
        <v>421</v>
      </c>
      <c r="D102" s="37">
        <v>1849123</v>
      </c>
      <c r="E102" s="37" t="s">
        <v>422</v>
      </c>
      <c r="F102" s="37" t="s">
        <v>423</v>
      </c>
      <c r="G102" s="29">
        <v>33354876</v>
      </c>
      <c r="H102" s="38">
        <v>45103</v>
      </c>
      <c r="I102" s="38">
        <v>45107</v>
      </c>
      <c r="J102" s="39">
        <v>33912</v>
      </c>
      <c r="K102" s="40">
        <v>31736</v>
      </c>
      <c r="L102" s="32">
        <f t="shared" si="0"/>
        <v>2176</v>
      </c>
      <c r="M102" s="41">
        <v>0</v>
      </c>
      <c r="N102" s="40">
        <v>2176</v>
      </c>
      <c r="O102" s="31">
        <f t="shared" si="1"/>
        <v>2176</v>
      </c>
      <c r="P102" s="41">
        <v>2175</v>
      </c>
      <c r="Q102" s="42">
        <v>6597</v>
      </c>
      <c r="R102" s="39">
        <v>0</v>
      </c>
      <c r="S102" s="39">
        <v>0</v>
      </c>
      <c r="T102" s="39">
        <v>31736</v>
      </c>
      <c r="U102" s="43">
        <v>3174</v>
      </c>
      <c r="V102" s="39">
        <v>28562</v>
      </c>
      <c r="W102" s="38">
        <v>45120</v>
      </c>
      <c r="X102" s="37" t="s">
        <v>424</v>
      </c>
      <c r="Z102" s="3"/>
    </row>
    <row r="103" spans="2:26" ht="33" customHeight="1">
      <c r="B103" s="28">
        <v>82</v>
      </c>
      <c r="C103" s="37" t="s">
        <v>425</v>
      </c>
      <c r="D103" s="37">
        <v>1562016</v>
      </c>
      <c r="E103" s="37" t="s">
        <v>426</v>
      </c>
      <c r="F103" s="37" t="s">
        <v>427</v>
      </c>
      <c r="G103" s="29">
        <v>23062901065</v>
      </c>
      <c r="H103" s="38">
        <v>45106</v>
      </c>
      <c r="I103" s="38">
        <v>45107</v>
      </c>
      <c r="J103" s="39">
        <v>68652</v>
      </c>
      <c r="K103" s="40">
        <v>50126</v>
      </c>
      <c r="L103" s="32">
        <f t="shared" si="0"/>
        <v>18526</v>
      </c>
      <c r="M103" s="41">
        <v>0</v>
      </c>
      <c r="N103" s="40">
        <v>18526</v>
      </c>
      <c r="O103" s="31">
        <f t="shared" si="1"/>
        <v>18526</v>
      </c>
      <c r="P103" s="41">
        <v>18526</v>
      </c>
      <c r="Q103" s="42">
        <v>6616</v>
      </c>
      <c r="R103" s="39">
        <v>0</v>
      </c>
      <c r="S103" s="39">
        <v>0</v>
      </c>
      <c r="T103" s="39">
        <v>50126</v>
      </c>
      <c r="U103" s="43">
        <v>5013</v>
      </c>
      <c r="V103" s="39">
        <v>45113</v>
      </c>
      <c r="W103" s="38">
        <v>45121</v>
      </c>
      <c r="X103" s="37" t="s">
        <v>428</v>
      </c>
      <c r="Z103" s="3"/>
    </row>
    <row r="104" spans="2:26" ht="33" customHeight="1">
      <c r="B104" s="28">
        <v>83</v>
      </c>
      <c r="C104" s="37" t="s">
        <v>429</v>
      </c>
      <c r="D104" s="37">
        <v>1819823</v>
      </c>
      <c r="E104" s="37" t="s">
        <v>430</v>
      </c>
      <c r="F104" s="37" t="s">
        <v>431</v>
      </c>
      <c r="G104" s="29" t="s">
        <v>432</v>
      </c>
      <c r="H104" s="38">
        <v>45104</v>
      </c>
      <c r="I104" s="38">
        <v>45111</v>
      </c>
      <c r="J104" s="39">
        <v>180364</v>
      </c>
      <c r="K104" s="40">
        <v>165607</v>
      </c>
      <c r="L104" s="32">
        <f t="shared" si="0"/>
        <v>14757</v>
      </c>
      <c r="M104" s="41">
        <v>0</v>
      </c>
      <c r="N104" s="40">
        <v>14757</v>
      </c>
      <c r="O104" s="31">
        <f t="shared" si="1"/>
        <v>14757</v>
      </c>
      <c r="P104" s="41">
        <v>14757</v>
      </c>
      <c r="Q104" s="42">
        <v>6812</v>
      </c>
      <c r="R104" s="39">
        <v>0</v>
      </c>
      <c r="S104" s="39">
        <v>0</v>
      </c>
      <c r="T104" s="39">
        <v>165607</v>
      </c>
      <c r="U104" s="43">
        <v>16561</v>
      </c>
      <c r="V104" s="39">
        <v>149046</v>
      </c>
      <c r="W104" s="38">
        <v>45122</v>
      </c>
      <c r="X104" s="37" t="s">
        <v>433</v>
      </c>
      <c r="Z104" s="3"/>
    </row>
    <row r="105" spans="2:26" ht="33" customHeight="1">
      <c r="B105" s="28">
        <v>84</v>
      </c>
      <c r="C105" s="37" t="s">
        <v>434</v>
      </c>
      <c r="D105" s="37">
        <v>1459723</v>
      </c>
      <c r="E105" s="37" t="s">
        <v>435</v>
      </c>
      <c r="F105" s="37" t="s">
        <v>436</v>
      </c>
      <c r="G105" s="29" t="s">
        <v>437</v>
      </c>
      <c r="H105" s="38">
        <v>45111</v>
      </c>
      <c r="I105" s="38">
        <v>45112</v>
      </c>
      <c r="J105" s="39">
        <v>20361</v>
      </c>
      <c r="K105" s="40">
        <v>20361</v>
      </c>
      <c r="L105" s="32">
        <f t="shared" si="0"/>
        <v>0</v>
      </c>
      <c r="M105" s="41">
        <v>0</v>
      </c>
      <c r="N105" s="40">
        <v>0</v>
      </c>
      <c r="O105" s="31">
        <f t="shared" si="1"/>
        <v>0</v>
      </c>
      <c r="P105" s="41">
        <v>0</v>
      </c>
      <c r="Q105" s="42" t="s">
        <v>438</v>
      </c>
      <c r="R105" s="39">
        <v>0</v>
      </c>
      <c r="S105" s="39">
        <v>0</v>
      </c>
      <c r="T105" s="39">
        <v>20361</v>
      </c>
      <c r="U105" s="43">
        <v>2036</v>
      </c>
      <c r="V105" s="39">
        <v>18325</v>
      </c>
      <c r="W105" s="38">
        <v>45122</v>
      </c>
      <c r="X105" s="37" t="s">
        <v>439</v>
      </c>
      <c r="Z105" s="3"/>
    </row>
    <row r="106" spans="2:26" ht="33" customHeight="1">
      <c r="B106" s="28">
        <v>85</v>
      </c>
      <c r="C106" s="37" t="s">
        <v>440</v>
      </c>
      <c r="D106" s="37">
        <v>1635723</v>
      </c>
      <c r="E106" s="37" t="s">
        <v>441</v>
      </c>
      <c r="F106" s="37" t="s">
        <v>442</v>
      </c>
      <c r="G106" s="29" t="s">
        <v>443</v>
      </c>
      <c r="H106" s="38">
        <v>45110</v>
      </c>
      <c r="I106" s="38">
        <v>45112</v>
      </c>
      <c r="J106" s="39">
        <v>17738</v>
      </c>
      <c r="K106" s="40">
        <v>14528</v>
      </c>
      <c r="L106" s="32">
        <f t="shared" si="0"/>
        <v>3210</v>
      </c>
      <c r="M106" s="41">
        <v>0</v>
      </c>
      <c r="N106" s="40">
        <v>2370</v>
      </c>
      <c r="O106" s="31">
        <f t="shared" si="1"/>
        <v>2370</v>
      </c>
      <c r="P106" s="41">
        <v>17738</v>
      </c>
      <c r="Q106" s="42" t="s">
        <v>444</v>
      </c>
      <c r="R106" s="39">
        <v>0</v>
      </c>
      <c r="S106" s="39">
        <v>840</v>
      </c>
      <c r="T106" s="39">
        <v>14528</v>
      </c>
      <c r="U106" s="43">
        <v>1453</v>
      </c>
      <c r="V106" s="39">
        <v>13075</v>
      </c>
      <c r="W106" s="38">
        <v>45122</v>
      </c>
      <c r="X106" s="37" t="s">
        <v>445</v>
      </c>
      <c r="Z106" s="3"/>
    </row>
    <row r="107" spans="2:26" ht="33" customHeight="1">
      <c r="B107" s="28">
        <v>86</v>
      </c>
      <c r="C107" s="37" t="s">
        <v>446</v>
      </c>
      <c r="D107" s="37">
        <v>2061121</v>
      </c>
      <c r="E107" s="37" t="s">
        <v>447</v>
      </c>
      <c r="F107" s="37" t="s">
        <v>448</v>
      </c>
      <c r="G107" s="29" t="s">
        <v>449</v>
      </c>
      <c r="H107" s="38">
        <v>45110</v>
      </c>
      <c r="I107" s="38">
        <v>45112</v>
      </c>
      <c r="J107" s="39">
        <v>57000</v>
      </c>
      <c r="K107" s="40">
        <v>57000</v>
      </c>
      <c r="L107" s="32">
        <f t="shared" si="0"/>
        <v>0</v>
      </c>
      <c r="M107" s="41">
        <v>0</v>
      </c>
      <c r="N107" s="40">
        <v>0</v>
      </c>
      <c r="O107" s="31">
        <f t="shared" si="1"/>
        <v>0</v>
      </c>
      <c r="P107" s="41">
        <v>0</v>
      </c>
      <c r="Q107" s="42" t="s">
        <v>450</v>
      </c>
      <c r="R107" s="39">
        <v>0</v>
      </c>
      <c r="S107" s="39">
        <v>0</v>
      </c>
      <c r="T107" s="39">
        <v>57000</v>
      </c>
      <c r="U107" s="43">
        <v>5700</v>
      </c>
      <c r="V107" s="39">
        <v>51300</v>
      </c>
      <c r="W107" s="38">
        <v>45122</v>
      </c>
      <c r="X107" s="37" t="s">
        <v>451</v>
      </c>
      <c r="Z107" s="3"/>
    </row>
    <row r="108" spans="2:26" ht="33" customHeight="1">
      <c r="B108" s="28">
        <v>87</v>
      </c>
      <c r="C108" s="37" t="s">
        <v>452</v>
      </c>
      <c r="D108" s="37">
        <v>1315814</v>
      </c>
      <c r="E108" s="37" t="s">
        <v>453</v>
      </c>
      <c r="F108" s="37" t="s">
        <v>454</v>
      </c>
      <c r="G108" s="29" t="s">
        <v>455</v>
      </c>
      <c r="H108" s="38">
        <v>45111</v>
      </c>
      <c r="I108" s="38">
        <v>45113</v>
      </c>
      <c r="J108" s="39">
        <v>65000</v>
      </c>
      <c r="K108" s="40">
        <v>65000</v>
      </c>
      <c r="L108" s="32">
        <f t="shared" si="0"/>
        <v>0</v>
      </c>
      <c r="M108" s="41">
        <v>0</v>
      </c>
      <c r="N108" s="40">
        <v>0</v>
      </c>
      <c r="O108" s="31">
        <f t="shared" si="1"/>
        <v>0</v>
      </c>
      <c r="P108" s="41">
        <v>0</v>
      </c>
      <c r="Q108" s="42" t="s">
        <v>456</v>
      </c>
      <c r="R108" s="39">
        <v>0</v>
      </c>
      <c r="S108" s="39">
        <v>0</v>
      </c>
      <c r="T108" s="39">
        <v>65000</v>
      </c>
      <c r="U108" s="43">
        <v>6500</v>
      </c>
      <c r="V108" s="39">
        <v>58500</v>
      </c>
      <c r="W108" s="38">
        <v>45122</v>
      </c>
      <c r="X108" s="37" t="s">
        <v>457</v>
      </c>
      <c r="Z108" s="3"/>
    </row>
    <row r="109" spans="2:26" ht="33" customHeight="1">
      <c r="B109" s="28">
        <v>88</v>
      </c>
      <c r="C109" s="37" t="s">
        <v>458</v>
      </c>
      <c r="D109" s="37">
        <v>1699223</v>
      </c>
      <c r="E109" s="37" t="s">
        <v>459</v>
      </c>
      <c r="F109" s="37" t="s">
        <v>460</v>
      </c>
      <c r="G109" s="29" t="s">
        <v>461</v>
      </c>
      <c r="H109" s="38">
        <v>45091</v>
      </c>
      <c r="I109" s="38">
        <v>45093</v>
      </c>
      <c r="J109" s="39">
        <v>37939</v>
      </c>
      <c r="K109" s="40">
        <v>26726</v>
      </c>
      <c r="L109" s="32">
        <f t="shared" si="0"/>
        <v>11213</v>
      </c>
      <c r="M109" s="41">
        <v>0</v>
      </c>
      <c r="N109" s="40">
        <v>11213</v>
      </c>
      <c r="O109" s="31">
        <f t="shared" si="1"/>
        <v>11213</v>
      </c>
      <c r="P109" s="41">
        <v>11213</v>
      </c>
      <c r="Q109" s="42">
        <v>5525</v>
      </c>
      <c r="R109" s="39">
        <v>0</v>
      </c>
      <c r="S109" s="39">
        <v>0</v>
      </c>
      <c r="T109" s="39">
        <v>26010</v>
      </c>
      <c r="U109" s="43">
        <v>2601</v>
      </c>
      <c r="V109" s="39">
        <v>23409</v>
      </c>
      <c r="W109" s="38">
        <v>45107</v>
      </c>
      <c r="X109" s="37">
        <v>23387191938</v>
      </c>
      <c r="Z109" s="3"/>
    </row>
    <row r="110" spans="2:26" ht="33" customHeight="1">
      <c r="B110" s="28">
        <v>89</v>
      </c>
      <c r="C110" s="37" t="s">
        <v>462</v>
      </c>
      <c r="D110" s="37">
        <v>1764523</v>
      </c>
      <c r="E110" s="37" t="s">
        <v>463</v>
      </c>
      <c r="F110" s="37" t="s">
        <v>464</v>
      </c>
      <c r="G110" s="29" t="s">
        <v>465</v>
      </c>
      <c r="H110" s="38">
        <v>45093</v>
      </c>
      <c r="I110" s="38">
        <v>45094</v>
      </c>
      <c r="J110" s="39">
        <v>77924</v>
      </c>
      <c r="K110" s="40">
        <v>63051</v>
      </c>
      <c r="L110" s="32">
        <f t="shared" si="0"/>
        <v>14873</v>
      </c>
      <c r="M110" s="41">
        <v>0</v>
      </c>
      <c r="N110" s="40">
        <v>14873</v>
      </c>
      <c r="O110" s="31">
        <f t="shared" si="1"/>
        <v>14873</v>
      </c>
      <c r="P110" s="41">
        <v>14873</v>
      </c>
      <c r="Q110" s="42">
        <v>5588</v>
      </c>
      <c r="R110" s="39">
        <v>0</v>
      </c>
      <c r="S110" s="39">
        <v>0</v>
      </c>
      <c r="T110" s="39">
        <v>63051</v>
      </c>
      <c r="U110" s="43">
        <v>6305</v>
      </c>
      <c r="V110" s="39">
        <v>56746</v>
      </c>
      <c r="W110" s="38">
        <v>45107</v>
      </c>
      <c r="X110" s="37">
        <v>23387201541</v>
      </c>
      <c r="Z110" s="3"/>
    </row>
    <row r="111" spans="2:26" ht="33" customHeight="1">
      <c r="B111" s="28">
        <v>90</v>
      </c>
      <c r="C111" s="37" t="s">
        <v>466</v>
      </c>
      <c r="D111" s="37">
        <v>1826723</v>
      </c>
      <c r="E111" s="37" t="s">
        <v>467</v>
      </c>
      <c r="F111" s="37" t="s">
        <v>468</v>
      </c>
      <c r="G111" s="29" t="s">
        <v>469</v>
      </c>
      <c r="H111" s="38">
        <v>45097</v>
      </c>
      <c r="I111" s="38">
        <v>45101</v>
      </c>
      <c r="J111" s="39">
        <v>31253</v>
      </c>
      <c r="K111" s="40">
        <v>26168</v>
      </c>
      <c r="L111" s="32">
        <f t="shared" si="0"/>
        <v>5085</v>
      </c>
      <c r="M111" s="41">
        <v>0</v>
      </c>
      <c r="N111" s="40">
        <v>3708</v>
      </c>
      <c r="O111" s="31">
        <f t="shared" si="1"/>
        <v>3708</v>
      </c>
      <c r="P111" s="41">
        <v>3708</v>
      </c>
      <c r="Q111" s="42">
        <v>6135</v>
      </c>
      <c r="R111" s="39">
        <v>0</v>
      </c>
      <c r="S111" s="39">
        <v>1377</v>
      </c>
      <c r="T111" s="39">
        <v>26168</v>
      </c>
      <c r="U111" s="43">
        <v>2617</v>
      </c>
      <c r="V111" s="39">
        <v>23551</v>
      </c>
      <c r="W111" s="38">
        <v>45111</v>
      </c>
      <c r="X111" s="37" t="s">
        <v>470</v>
      </c>
      <c r="Z111" s="3"/>
    </row>
    <row r="112" spans="2:26" ht="33" customHeight="1">
      <c r="B112" s="28">
        <v>91</v>
      </c>
      <c r="C112" s="37" t="s">
        <v>471</v>
      </c>
      <c r="D112" s="37">
        <v>1662623</v>
      </c>
      <c r="E112" s="37" t="s">
        <v>472</v>
      </c>
      <c r="F112" s="37" t="s">
        <v>473</v>
      </c>
      <c r="G112" s="29" t="s">
        <v>474</v>
      </c>
      <c r="H112" s="38">
        <v>45104</v>
      </c>
      <c r="I112" s="38">
        <v>45107</v>
      </c>
      <c r="J112" s="39">
        <v>50127</v>
      </c>
      <c r="K112" s="40">
        <v>46659</v>
      </c>
      <c r="L112" s="32">
        <f t="shared" si="0"/>
        <v>3468</v>
      </c>
      <c r="M112" s="41">
        <v>0</v>
      </c>
      <c r="N112" s="40">
        <v>2735</v>
      </c>
      <c r="O112" s="31">
        <f t="shared" si="1"/>
        <v>2735</v>
      </c>
      <c r="P112" s="41">
        <v>0</v>
      </c>
      <c r="Q112" s="42">
        <v>0</v>
      </c>
      <c r="R112" s="39">
        <v>0</v>
      </c>
      <c r="S112" s="39">
        <v>733</v>
      </c>
      <c r="T112" s="39">
        <v>45719</v>
      </c>
      <c r="U112" s="43">
        <v>4572</v>
      </c>
      <c r="V112" s="39">
        <v>41147</v>
      </c>
      <c r="W112" s="38">
        <v>45121</v>
      </c>
      <c r="X112" s="37" t="s">
        <v>475</v>
      </c>
      <c r="Z112" s="3"/>
    </row>
    <row r="113" spans="2:26" ht="33" customHeight="1">
      <c r="B113" s="28">
        <v>92</v>
      </c>
      <c r="C113" s="37" t="s">
        <v>476</v>
      </c>
      <c r="D113" s="37">
        <v>3169412</v>
      </c>
      <c r="E113" s="37" t="s">
        <v>477</v>
      </c>
      <c r="F113" s="37" t="s">
        <v>478</v>
      </c>
      <c r="G113" s="29" t="s">
        <v>479</v>
      </c>
      <c r="H113" s="38">
        <v>45069</v>
      </c>
      <c r="I113" s="38">
        <v>45070</v>
      </c>
      <c r="J113" s="39">
        <v>40833</v>
      </c>
      <c r="K113" s="40">
        <v>31416</v>
      </c>
      <c r="L113" s="32">
        <f t="shared" si="0"/>
        <v>9417</v>
      </c>
      <c r="M113" s="41">
        <v>0</v>
      </c>
      <c r="N113" s="40">
        <v>7769</v>
      </c>
      <c r="O113" s="31">
        <f t="shared" si="1"/>
        <v>7769</v>
      </c>
      <c r="P113" s="41">
        <v>9417</v>
      </c>
      <c r="Q113" s="42">
        <v>3973</v>
      </c>
      <c r="R113" s="39">
        <v>0</v>
      </c>
      <c r="S113" s="39">
        <v>1648</v>
      </c>
      <c r="T113" s="39">
        <v>31416</v>
      </c>
      <c r="U113" s="43">
        <v>3142</v>
      </c>
      <c r="V113" s="39">
        <v>28274</v>
      </c>
      <c r="W113" s="38">
        <v>45124</v>
      </c>
      <c r="X113" s="37" t="s">
        <v>480</v>
      </c>
      <c r="Z113" s="3"/>
    </row>
    <row r="114" spans="2:26" ht="33" customHeight="1">
      <c r="B114" s="28">
        <v>93</v>
      </c>
      <c r="C114" s="37" t="s">
        <v>481</v>
      </c>
      <c r="D114" s="37">
        <v>19114</v>
      </c>
      <c r="E114" s="37" t="s">
        <v>482</v>
      </c>
      <c r="F114" s="37" t="s">
        <v>483</v>
      </c>
      <c r="G114" s="29" t="s">
        <v>484</v>
      </c>
      <c r="H114" s="38">
        <v>45069</v>
      </c>
      <c r="I114" s="38">
        <v>45072</v>
      </c>
      <c r="J114" s="39">
        <v>54353</v>
      </c>
      <c r="K114" s="40">
        <v>49959</v>
      </c>
      <c r="L114" s="32">
        <f t="shared" si="0"/>
        <v>4394</v>
      </c>
      <c r="M114" s="41">
        <v>0</v>
      </c>
      <c r="N114" s="40">
        <v>3914</v>
      </c>
      <c r="O114" s="31">
        <f t="shared" si="1"/>
        <v>3914</v>
      </c>
      <c r="P114" s="41">
        <v>3914</v>
      </c>
      <c r="Q114" s="42">
        <v>4096</v>
      </c>
      <c r="R114" s="39">
        <v>0</v>
      </c>
      <c r="S114" s="39">
        <v>480</v>
      </c>
      <c r="T114" s="39">
        <v>49959</v>
      </c>
      <c r="U114" s="43">
        <v>4996</v>
      </c>
      <c r="V114" s="39">
        <v>44963</v>
      </c>
      <c r="W114" s="38">
        <v>45124</v>
      </c>
      <c r="X114" s="37" t="s">
        <v>485</v>
      </c>
      <c r="Z114" s="3"/>
    </row>
    <row r="115" spans="2:26" ht="33" customHeight="1">
      <c r="B115" s="28">
        <v>94</v>
      </c>
      <c r="C115" s="37" t="s">
        <v>486</v>
      </c>
      <c r="D115" s="37">
        <v>1678223</v>
      </c>
      <c r="E115" s="37" t="s">
        <v>487</v>
      </c>
      <c r="F115" s="37" t="s">
        <v>488</v>
      </c>
      <c r="G115" s="29" t="s">
        <v>489</v>
      </c>
      <c r="H115" s="38">
        <v>45086</v>
      </c>
      <c r="I115" s="38">
        <v>45087</v>
      </c>
      <c r="J115" s="39">
        <v>12076</v>
      </c>
      <c r="K115" s="40">
        <v>10100</v>
      </c>
      <c r="L115" s="32">
        <f t="shared" si="0"/>
        <v>1976</v>
      </c>
      <c r="M115" s="41">
        <v>0</v>
      </c>
      <c r="N115" s="40">
        <v>1445</v>
      </c>
      <c r="O115" s="31">
        <f t="shared" si="1"/>
        <v>1445</v>
      </c>
      <c r="P115" s="41">
        <v>1445</v>
      </c>
      <c r="Q115" s="42">
        <v>5093</v>
      </c>
      <c r="R115" s="39">
        <v>0</v>
      </c>
      <c r="S115" s="39">
        <v>531</v>
      </c>
      <c r="T115" s="39">
        <v>10100</v>
      </c>
      <c r="U115" s="43">
        <v>1010</v>
      </c>
      <c r="V115" s="39">
        <v>9090</v>
      </c>
      <c r="W115" s="38">
        <v>45094</v>
      </c>
      <c r="X115" s="37" t="s">
        <v>490</v>
      </c>
      <c r="Z115" s="3"/>
    </row>
    <row r="116" spans="2:26" ht="33" customHeight="1">
      <c r="B116" s="28">
        <v>95</v>
      </c>
      <c r="C116" s="37" t="s">
        <v>491</v>
      </c>
      <c r="D116" s="37">
        <v>1753023</v>
      </c>
      <c r="E116" s="37" t="s">
        <v>492</v>
      </c>
      <c r="F116" s="37" t="s">
        <v>493</v>
      </c>
      <c r="G116" s="29">
        <v>33218827</v>
      </c>
      <c r="H116" s="38">
        <v>45092</v>
      </c>
      <c r="I116" s="38">
        <v>45097</v>
      </c>
      <c r="J116" s="39">
        <v>128148</v>
      </c>
      <c r="K116" s="40">
        <v>92644</v>
      </c>
      <c r="L116" s="32">
        <f t="shared" si="0"/>
        <v>35504</v>
      </c>
      <c r="M116" s="41">
        <v>23910</v>
      </c>
      <c r="N116" s="40">
        <v>11594</v>
      </c>
      <c r="O116" s="31">
        <f t="shared" si="1"/>
        <v>35504</v>
      </c>
      <c r="P116" s="41">
        <v>35504</v>
      </c>
      <c r="Q116" s="42">
        <v>5776</v>
      </c>
      <c r="R116" s="39">
        <v>0</v>
      </c>
      <c r="S116" s="39">
        <v>0</v>
      </c>
      <c r="T116" s="39">
        <v>92644</v>
      </c>
      <c r="U116" s="43">
        <v>9264</v>
      </c>
      <c r="V116" s="39">
        <v>83380</v>
      </c>
      <c r="W116" s="38">
        <v>45124</v>
      </c>
      <c r="X116" s="37" t="s">
        <v>494</v>
      </c>
      <c r="Z116" s="3"/>
    </row>
    <row r="117" spans="2:26" ht="33" customHeight="1">
      <c r="B117" s="28">
        <v>96</v>
      </c>
      <c r="C117" s="37" t="s">
        <v>495</v>
      </c>
      <c r="D117" s="37">
        <v>1836223</v>
      </c>
      <c r="E117" s="37" t="s">
        <v>496</v>
      </c>
      <c r="F117" s="37" t="s">
        <v>497</v>
      </c>
      <c r="G117" s="29" t="s">
        <v>498</v>
      </c>
      <c r="H117" s="38">
        <v>45098</v>
      </c>
      <c r="I117" s="38">
        <v>45100</v>
      </c>
      <c r="J117" s="39">
        <v>20779</v>
      </c>
      <c r="K117" s="40">
        <v>14049</v>
      </c>
      <c r="L117" s="32">
        <f t="shared" si="0"/>
        <v>6730</v>
      </c>
      <c r="M117" s="41">
        <v>3512</v>
      </c>
      <c r="N117" s="40">
        <v>3218</v>
      </c>
      <c r="O117" s="31">
        <f t="shared" si="1"/>
        <v>6730</v>
      </c>
      <c r="P117" s="41">
        <v>6730</v>
      </c>
      <c r="Q117" s="42">
        <v>6040</v>
      </c>
      <c r="R117" s="39">
        <v>0</v>
      </c>
      <c r="S117" s="39">
        <v>0</v>
      </c>
      <c r="T117" s="39">
        <v>14049</v>
      </c>
      <c r="U117" s="43">
        <v>1405</v>
      </c>
      <c r="V117" s="39">
        <v>12644</v>
      </c>
      <c r="W117" s="38">
        <v>45119</v>
      </c>
      <c r="X117" s="37" t="s">
        <v>499</v>
      </c>
      <c r="Z117" s="3"/>
    </row>
    <row r="118" spans="2:26" ht="33" customHeight="1">
      <c r="B118" s="28">
        <v>97</v>
      </c>
      <c r="C118" s="37" t="s">
        <v>500</v>
      </c>
      <c r="D118" s="37">
        <v>1777323</v>
      </c>
      <c r="E118" s="37" t="s">
        <v>501</v>
      </c>
      <c r="F118" s="37" t="s">
        <v>502</v>
      </c>
      <c r="G118" s="29" t="s">
        <v>503</v>
      </c>
      <c r="H118" s="38">
        <v>45097</v>
      </c>
      <c r="I118" s="38">
        <v>45100</v>
      </c>
      <c r="J118" s="39">
        <v>109350</v>
      </c>
      <c r="K118" s="40">
        <v>109350</v>
      </c>
      <c r="L118" s="32">
        <f t="shared" si="0"/>
        <v>0</v>
      </c>
      <c r="M118" s="41">
        <v>0</v>
      </c>
      <c r="N118" s="40">
        <v>0</v>
      </c>
      <c r="O118" s="31">
        <f t="shared" si="1"/>
        <v>0</v>
      </c>
      <c r="P118" s="41">
        <v>0</v>
      </c>
      <c r="Q118" s="42" t="s">
        <v>504</v>
      </c>
      <c r="R118" s="39">
        <v>0</v>
      </c>
      <c r="S118" s="39">
        <v>0</v>
      </c>
      <c r="T118" s="39">
        <v>95815</v>
      </c>
      <c r="U118" s="43">
        <v>9582</v>
      </c>
      <c r="V118" s="39">
        <v>86233</v>
      </c>
      <c r="W118" s="38">
        <v>45110</v>
      </c>
      <c r="X118" s="37" t="s">
        <v>505</v>
      </c>
      <c r="Z118" s="3"/>
    </row>
    <row r="119" spans="2:26" ht="33" customHeight="1">
      <c r="B119" s="28">
        <v>98</v>
      </c>
      <c r="C119" s="37" t="s">
        <v>506</v>
      </c>
      <c r="D119" s="37">
        <v>1688323</v>
      </c>
      <c r="E119" s="37" t="s">
        <v>507</v>
      </c>
      <c r="F119" s="37" t="s">
        <v>508</v>
      </c>
      <c r="G119" s="29" t="s">
        <v>509</v>
      </c>
      <c r="H119" s="38">
        <v>45094</v>
      </c>
      <c r="I119" s="38">
        <v>45103</v>
      </c>
      <c r="J119" s="39">
        <v>258617</v>
      </c>
      <c r="K119" s="40">
        <v>198897</v>
      </c>
      <c r="L119" s="32">
        <f t="shared" si="0"/>
        <v>59720</v>
      </c>
      <c r="M119" s="41">
        <v>0</v>
      </c>
      <c r="N119" s="40">
        <v>59720</v>
      </c>
      <c r="O119" s="31">
        <f t="shared" si="1"/>
        <v>59720</v>
      </c>
      <c r="P119" s="41">
        <v>59719</v>
      </c>
      <c r="Q119" s="42">
        <v>6304</v>
      </c>
      <c r="R119" s="39">
        <v>0</v>
      </c>
      <c r="S119" s="39">
        <v>0</v>
      </c>
      <c r="T119" s="39">
        <v>198897</v>
      </c>
      <c r="U119" s="43">
        <v>19890</v>
      </c>
      <c r="V119" s="39">
        <v>179007</v>
      </c>
      <c r="W119" s="38">
        <v>45094</v>
      </c>
      <c r="X119" s="37" t="s">
        <v>510</v>
      </c>
      <c r="Z119" s="3"/>
    </row>
    <row r="120" spans="2:26" ht="33" customHeight="1">
      <c r="B120" s="28">
        <v>99</v>
      </c>
      <c r="C120" s="37" t="s">
        <v>511</v>
      </c>
      <c r="D120" s="37">
        <v>7410322</v>
      </c>
      <c r="E120" s="37" t="s">
        <v>512</v>
      </c>
      <c r="F120" s="37" t="s">
        <v>513</v>
      </c>
      <c r="G120" s="29">
        <v>114898481</v>
      </c>
      <c r="H120" s="38">
        <v>45103</v>
      </c>
      <c r="I120" s="38">
        <v>45104</v>
      </c>
      <c r="J120" s="39">
        <v>30122</v>
      </c>
      <c r="K120" s="40">
        <v>20316</v>
      </c>
      <c r="L120" s="32">
        <f t="shared" si="0"/>
        <v>9806</v>
      </c>
      <c r="M120" s="41">
        <v>0</v>
      </c>
      <c r="N120" s="40">
        <v>9806</v>
      </c>
      <c r="O120" s="31">
        <f t="shared" si="1"/>
        <v>9806</v>
      </c>
      <c r="P120" s="41">
        <v>9806</v>
      </c>
      <c r="Q120" s="42">
        <v>6380</v>
      </c>
      <c r="R120" s="39">
        <v>0</v>
      </c>
      <c r="S120" s="39">
        <v>0</v>
      </c>
      <c r="T120" s="39">
        <v>20316</v>
      </c>
      <c r="U120" s="43">
        <v>2032</v>
      </c>
      <c r="V120" s="39">
        <v>18284</v>
      </c>
      <c r="W120" s="38">
        <v>45127</v>
      </c>
      <c r="X120" s="37" t="s">
        <v>514</v>
      </c>
      <c r="Z120" s="3"/>
    </row>
    <row r="121" spans="2:26" ht="33" customHeight="1">
      <c r="B121" s="28">
        <v>100</v>
      </c>
      <c r="C121" s="37" t="s">
        <v>515</v>
      </c>
      <c r="D121" s="37">
        <v>7758022</v>
      </c>
      <c r="E121" s="37" t="s">
        <v>516</v>
      </c>
      <c r="F121" s="37" t="s">
        <v>517</v>
      </c>
      <c r="G121" s="29">
        <v>33395176</v>
      </c>
      <c r="H121" s="38">
        <v>45105</v>
      </c>
      <c r="I121" s="38">
        <v>45107</v>
      </c>
      <c r="J121" s="39">
        <v>10637</v>
      </c>
      <c r="K121" s="40">
        <v>10612</v>
      </c>
      <c r="L121" s="32">
        <f t="shared" si="0"/>
        <v>25</v>
      </c>
      <c r="M121" s="41">
        <v>0</v>
      </c>
      <c r="N121" s="40">
        <v>25</v>
      </c>
      <c r="O121" s="31">
        <f t="shared" si="1"/>
        <v>25</v>
      </c>
      <c r="P121" s="41">
        <v>0</v>
      </c>
      <c r="Q121" s="42">
        <v>0</v>
      </c>
      <c r="R121" s="39">
        <v>0</v>
      </c>
      <c r="S121" s="39">
        <v>0</v>
      </c>
      <c r="T121" s="39">
        <v>10612</v>
      </c>
      <c r="U121" s="43">
        <v>1061</v>
      </c>
      <c r="V121" s="39">
        <v>9551</v>
      </c>
      <c r="W121" s="38">
        <v>45124</v>
      </c>
      <c r="X121" s="37" t="s">
        <v>518</v>
      </c>
      <c r="Z121" s="3"/>
    </row>
    <row r="122" spans="2:26" ht="33" customHeight="1">
      <c r="B122" s="28">
        <v>101</v>
      </c>
      <c r="C122" s="37" t="s">
        <v>519</v>
      </c>
      <c r="D122" s="37">
        <v>1092616</v>
      </c>
      <c r="E122" s="37" t="s">
        <v>520</v>
      </c>
      <c r="F122" s="37" t="s">
        <v>521</v>
      </c>
      <c r="G122" s="29">
        <v>6148297</v>
      </c>
      <c r="H122" s="38">
        <v>45105</v>
      </c>
      <c r="I122" s="38">
        <v>45107</v>
      </c>
      <c r="J122" s="39">
        <v>119963</v>
      </c>
      <c r="K122" s="40">
        <v>114420</v>
      </c>
      <c r="L122" s="32">
        <f t="shared" si="0"/>
        <v>5543</v>
      </c>
      <c r="M122" s="41">
        <v>0</v>
      </c>
      <c r="N122" s="40">
        <v>5543</v>
      </c>
      <c r="O122" s="31">
        <f t="shared" si="1"/>
        <v>5543</v>
      </c>
      <c r="P122" s="41">
        <v>5543</v>
      </c>
      <c r="Q122" s="42">
        <v>6613</v>
      </c>
      <c r="R122" s="39">
        <v>0</v>
      </c>
      <c r="S122" s="39">
        <v>0</v>
      </c>
      <c r="T122" s="39">
        <v>114420</v>
      </c>
      <c r="U122" s="43">
        <v>11442</v>
      </c>
      <c r="V122" s="39">
        <v>102978</v>
      </c>
      <c r="W122" s="38">
        <v>45124</v>
      </c>
      <c r="X122" s="37" t="s">
        <v>522</v>
      </c>
      <c r="Z122" s="3"/>
    </row>
    <row r="123" spans="2:26" ht="33" customHeight="1">
      <c r="B123" s="28">
        <v>102</v>
      </c>
      <c r="C123" s="37" t="s">
        <v>523</v>
      </c>
      <c r="D123" s="37">
        <v>1538422</v>
      </c>
      <c r="E123" s="37" t="s">
        <v>524</v>
      </c>
      <c r="F123" s="37" t="s">
        <v>525</v>
      </c>
      <c r="G123" s="29">
        <v>114935578</v>
      </c>
      <c r="H123" s="38">
        <v>45104</v>
      </c>
      <c r="I123" s="38">
        <v>45108</v>
      </c>
      <c r="J123" s="39">
        <v>37804</v>
      </c>
      <c r="K123" s="40">
        <v>34735</v>
      </c>
      <c r="L123" s="32">
        <f t="shared" si="0"/>
        <v>3069</v>
      </c>
      <c r="M123" s="41">
        <v>0</v>
      </c>
      <c r="N123" s="40">
        <v>3069</v>
      </c>
      <c r="O123" s="31">
        <f t="shared" si="1"/>
        <v>3069</v>
      </c>
      <c r="P123" s="41">
        <v>3069</v>
      </c>
      <c r="Q123" s="42">
        <v>6660</v>
      </c>
      <c r="R123" s="39">
        <v>0</v>
      </c>
      <c r="S123" s="39">
        <v>0</v>
      </c>
      <c r="T123" s="39">
        <v>34735</v>
      </c>
      <c r="U123" s="43">
        <v>3474</v>
      </c>
      <c r="V123" s="39">
        <v>31261</v>
      </c>
      <c r="W123" s="38">
        <v>45124</v>
      </c>
      <c r="X123" s="37" t="s">
        <v>526</v>
      </c>
      <c r="Z123" s="3"/>
    </row>
    <row r="124" spans="2:26" ht="33" customHeight="1">
      <c r="B124" s="28">
        <v>103</v>
      </c>
      <c r="C124" s="37" t="s">
        <v>527</v>
      </c>
      <c r="D124" s="37">
        <v>3769921</v>
      </c>
      <c r="E124" s="37" t="s">
        <v>528</v>
      </c>
      <c r="F124" s="37" t="s">
        <v>529</v>
      </c>
      <c r="G124" s="29">
        <v>33423689</v>
      </c>
      <c r="H124" s="38">
        <v>45109</v>
      </c>
      <c r="I124" s="38">
        <v>45113</v>
      </c>
      <c r="J124" s="39">
        <v>54226</v>
      </c>
      <c r="K124" s="40">
        <v>51815</v>
      </c>
      <c r="L124" s="32">
        <f t="shared" si="0"/>
        <v>2411</v>
      </c>
      <c r="M124" s="41">
        <v>0</v>
      </c>
      <c r="N124" s="40">
        <v>2411</v>
      </c>
      <c r="O124" s="31">
        <f t="shared" si="1"/>
        <v>2411</v>
      </c>
      <c r="P124" s="41">
        <v>2411</v>
      </c>
      <c r="Q124" s="42">
        <v>6996</v>
      </c>
      <c r="R124" s="39">
        <v>0</v>
      </c>
      <c r="S124" s="39">
        <v>0</v>
      </c>
      <c r="T124" s="39">
        <v>51815</v>
      </c>
      <c r="U124" s="43">
        <v>5182</v>
      </c>
      <c r="V124" s="39">
        <v>46633</v>
      </c>
      <c r="W124" s="38">
        <v>45124</v>
      </c>
      <c r="X124" s="37" t="s">
        <v>530</v>
      </c>
      <c r="Z124" s="3"/>
    </row>
    <row r="125" spans="2:26" ht="33" customHeight="1">
      <c r="B125" s="28">
        <v>104</v>
      </c>
      <c r="C125" s="37" t="s">
        <v>531</v>
      </c>
      <c r="D125" s="37">
        <v>7609122</v>
      </c>
      <c r="E125" s="37" t="s">
        <v>532</v>
      </c>
      <c r="F125" s="37" t="s">
        <v>533</v>
      </c>
      <c r="G125" s="29" t="s">
        <v>534</v>
      </c>
      <c r="H125" s="38">
        <v>44994</v>
      </c>
      <c r="I125" s="38">
        <v>44996</v>
      </c>
      <c r="J125" s="39">
        <v>32872</v>
      </c>
      <c r="K125" s="40">
        <v>31846</v>
      </c>
      <c r="L125" s="32">
        <f t="shared" si="0"/>
        <v>1026</v>
      </c>
      <c r="M125" s="41">
        <v>0</v>
      </c>
      <c r="N125" s="40">
        <v>1026</v>
      </c>
      <c r="O125" s="31">
        <f t="shared" si="1"/>
        <v>1026</v>
      </c>
      <c r="P125" s="41">
        <v>1026</v>
      </c>
      <c r="Q125" s="45">
        <v>25706</v>
      </c>
      <c r="R125" s="39">
        <v>0</v>
      </c>
      <c r="S125" s="39">
        <v>0</v>
      </c>
      <c r="T125" s="39">
        <v>31032</v>
      </c>
      <c r="U125" s="43">
        <v>3185</v>
      </c>
      <c r="V125" s="39">
        <v>27847</v>
      </c>
      <c r="W125" s="38">
        <v>45118</v>
      </c>
      <c r="X125" s="37" t="s">
        <v>535</v>
      </c>
      <c r="Z125" s="3"/>
    </row>
    <row r="126" spans="2:26" ht="33" customHeight="1">
      <c r="B126" s="28">
        <v>105</v>
      </c>
      <c r="C126" s="37" t="s">
        <v>536</v>
      </c>
      <c r="D126" s="37">
        <v>939811</v>
      </c>
      <c r="E126" s="37" t="s">
        <v>537</v>
      </c>
      <c r="F126" s="37" t="s">
        <v>538</v>
      </c>
      <c r="G126" s="29" t="s">
        <v>539</v>
      </c>
      <c r="H126" s="38">
        <v>45082</v>
      </c>
      <c r="I126" s="38">
        <v>45086</v>
      </c>
      <c r="J126" s="39">
        <v>39816</v>
      </c>
      <c r="K126" s="40">
        <v>30661</v>
      </c>
      <c r="L126" s="32">
        <f t="shared" si="0"/>
        <v>9155</v>
      </c>
      <c r="M126" s="41">
        <v>3407</v>
      </c>
      <c r="N126" s="40">
        <v>5748</v>
      </c>
      <c r="O126" s="31">
        <f t="shared" si="1"/>
        <v>9155</v>
      </c>
      <c r="P126" s="41">
        <v>9155</v>
      </c>
      <c r="Q126" s="45" t="s">
        <v>540</v>
      </c>
      <c r="R126" s="39">
        <v>0</v>
      </c>
      <c r="S126" s="39"/>
      <c r="T126" s="39">
        <v>30661</v>
      </c>
      <c r="U126" s="43">
        <v>3066</v>
      </c>
      <c r="V126" s="39">
        <v>27595</v>
      </c>
      <c r="W126" s="38">
        <v>45114</v>
      </c>
      <c r="X126" s="37" t="s">
        <v>541</v>
      </c>
      <c r="Z126" s="3"/>
    </row>
    <row r="127" spans="2:26" ht="33" customHeight="1">
      <c r="B127" s="28">
        <v>106</v>
      </c>
      <c r="C127" s="37" t="s">
        <v>542</v>
      </c>
      <c r="D127" s="37">
        <v>679722</v>
      </c>
      <c r="E127" s="37" t="s">
        <v>543</v>
      </c>
      <c r="F127" s="37" t="s">
        <v>544</v>
      </c>
      <c r="G127" s="29" t="s">
        <v>545</v>
      </c>
      <c r="H127" s="38">
        <v>45089</v>
      </c>
      <c r="I127" s="38">
        <v>45089</v>
      </c>
      <c r="J127" s="39">
        <v>24769</v>
      </c>
      <c r="K127" s="40">
        <v>22444</v>
      </c>
      <c r="L127" s="32">
        <f t="shared" si="0"/>
        <v>2325</v>
      </c>
      <c r="M127" s="41">
        <v>0</v>
      </c>
      <c r="N127" s="40">
        <v>2325</v>
      </c>
      <c r="O127" s="31">
        <f t="shared" si="1"/>
        <v>2325</v>
      </c>
      <c r="P127" s="41">
        <v>2325</v>
      </c>
      <c r="Q127" s="45" t="s">
        <v>546</v>
      </c>
      <c r="R127" s="39">
        <v>0</v>
      </c>
      <c r="S127" s="39">
        <v>0</v>
      </c>
      <c r="T127" s="39">
        <v>22444</v>
      </c>
      <c r="U127" s="43">
        <v>2244</v>
      </c>
      <c r="V127" s="39">
        <v>20200</v>
      </c>
      <c r="W127" s="38">
        <v>45125</v>
      </c>
      <c r="X127" s="37" t="s">
        <v>547</v>
      </c>
      <c r="Z127" s="3"/>
    </row>
    <row r="128" spans="2:26" ht="33" customHeight="1">
      <c r="B128" s="28">
        <v>107</v>
      </c>
      <c r="C128" s="37" t="s">
        <v>548</v>
      </c>
      <c r="D128" s="37">
        <v>1884423</v>
      </c>
      <c r="E128" s="37" t="s">
        <v>549</v>
      </c>
      <c r="F128" s="37" t="s">
        <v>550</v>
      </c>
      <c r="G128" s="29">
        <v>23062801572</v>
      </c>
      <c r="H128" s="38">
        <v>45102</v>
      </c>
      <c r="I128" s="38">
        <v>45108</v>
      </c>
      <c r="J128" s="39">
        <v>118584</v>
      </c>
      <c r="K128" s="40">
        <v>108851</v>
      </c>
      <c r="L128" s="32">
        <f t="shared" si="0"/>
        <v>9733</v>
      </c>
      <c r="M128" s="41">
        <v>0</v>
      </c>
      <c r="N128" s="40">
        <v>9733</v>
      </c>
      <c r="O128" s="31">
        <f t="shared" si="1"/>
        <v>9733</v>
      </c>
      <c r="P128" s="41">
        <v>9733</v>
      </c>
      <c r="Q128" s="46">
        <v>6697</v>
      </c>
      <c r="R128" s="39">
        <v>0</v>
      </c>
      <c r="S128" s="39">
        <v>0</v>
      </c>
      <c r="T128" s="39">
        <v>108851</v>
      </c>
      <c r="U128" s="43">
        <v>10885</v>
      </c>
      <c r="V128" s="39">
        <v>97966</v>
      </c>
      <c r="W128" s="38">
        <v>45126</v>
      </c>
      <c r="X128" s="37" t="s">
        <v>551</v>
      </c>
      <c r="Z128" s="3"/>
    </row>
    <row r="129" spans="2:26" ht="33" customHeight="1">
      <c r="B129" s="28">
        <v>108</v>
      </c>
      <c r="C129" s="37" t="s">
        <v>552</v>
      </c>
      <c r="D129" s="37">
        <v>1868223</v>
      </c>
      <c r="E129" s="37" t="s">
        <v>553</v>
      </c>
      <c r="F129" s="37" t="s">
        <v>554</v>
      </c>
      <c r="G129" s="29" t="s">
        <v>555</v>
      </c>
      <c r="H129" s="38">
        <v>45101</v>
      </c>
      <c r="I129" s="38">
        <v>45110</v>
      </c>
      <c r="J129" s="39">
        <v>234662</v>
      </c>
      <c r="K129" s="40">
        <v>180000</v>
      </c>
      <c r="L129" s="32">
        <f t="shared" si="0"/>
        <v>54662</v>
      </c>
      <c r="M129" s="41">
        <v>20000</v>
      </c>
      <c r="N129" s="40">
        <v>34662</v>
      </c>
      <c r="O129" s="31">
        <f t="shared" si="1"/>
        <v>54662</v>
      </c>
      <c r="P129" s="41">
        <v>54662</v>
      </c>
      <c r="Q129" s="46" t="s">
        <v>556</v>
      </c>
      <c r="R129" s="39">
        <v>0</v>
      </c>
      <c r="S129" s="39">
        <v>0</v>
      </c>
      <c r="T129" s="39">
        <v>180000</v>
      </c>
      <c r="U129" s="43">
        <v>18000</v>
      </c>
      <c r="V129" s="39">
        <v>162000</v>
      </c>
      <c r="W129" s="37" t="s">
        <v>557</v>
      </c>
      <c r="X129" s="37" t="s">
        <v>558</v>
      </c>
      <c r="Z129" s="3"/>
    </row>
    <row r="130" spans="2:26" ht="33" customHeight="1">
      <c r="B130" s="28">
        <v>109</v>
      </c>
      <c r="C130" s="37" t="s">
        <v>559</v>
      </c>
      <c r="D130" s="37">
        <v>1842719</v>
      </c>
      <c r="E130" s="37" t="s">
        <v>560</v>
      </c>
      <c r="F130" s="37" t="s">
        <v>561</v>
      </c>
      <c r="G130" s="29">
        <v>32007110</v>
      </c>
      <c r="H130" s="38">
        <v>44995</v>
      </c>
      <c r="I130" s="38">
        <v>45005</v>
      </c>
      <c r="J130" s="39">
        <v>187232</v>
      </c>
      <c r="K130" s="40">
        <v>179262</v>
      </c>
      <c r="L130" s="32">
        <f t="shared" si="0"/>
        <v>7970</v>
      </c>
      <c r="M130" s="41">
        <v>0</v>
      </c>
      <c r="N130" s="40">
        <v>7970</v>
      </c>
      <c r="O130" s="31">
        <f t="shared" si="1"/>
        <v>7970</v>
      </c>
      <c r="P130" s="41">
        <v>7970</v>
      </c>
      <c r="Q130" s="46">
        <v>27013</v>
      </c>
      <c r="R130" s="39">
        <v>0</v>
      </c>
      <c r="S130" s="39">
        <v>0</v>
      </c>
      <c r="T130" s="39">
        <v>179262</v>
      </c>
      <c r="U130" s="43">
        <v>17926</v>
      </c>
      <c r="V130" s="39">
        <v>161336</v>
      </c>
      <c r="W130" s="38">
        <v>45127</v>
      </c>
      <c r="X130" s="37" t="s">
        <v>562</v>
      </c>
      <c r="Z130" s="3"/>
    </row>
    <row r="131" spans="2:26" ht="33" customHeight="1">
      <c r="B131" s="28">
        <v>110</v>
      </c>
      <c r="C131" s="37" t="s">
        <v>563</v>
      </c>
      <c r="D131" s="37">
        <v>1885423</v>
      </c>
      <c r="E131" s="37" t="s">
        <v>564</v>
      </c>
      <c r="F131" s="37" t="s">
        <v>565</v>
      </c>
      <c r="G131" s="29">
        <v>23062701809</v>
      </c>
      <c r="H131" s="38">
        <v>45103</v>
      </c>
      <c r="I131" s="38">
        <v>45106</v>
      </c>
      <c r="J131" s="39">
        <v>141833</v>
      </c>
      <c r="K131" s="40">
        <v>135295</v>
      </c>
      <c r="L131" s="32">
        <f t="shared" si="0"/>
        <v>6538</v>
      </c>
      <c r="M131" s="41">
        <v>0</v>
      </c>
      <c r="N131" s="40">
        <v>6538</v>
      </c>
      <c r="O131" s="31">
        <f t="shared" si="1"/>
        <v>6538</v>
      </c>
      <c r="P131" s="41">
        <v>6538</v>
      </c>
      <c r="Q131" s="46">
        <v>6498</v>
      </c>
      <c r="R131" s="39">
        <v>0</v>
      </c>
      <c r="S131" s="39">
        <v>0</v>
      </c>
      <c r="T131" s="39">
        <v>135295</v>
      </c>
      <c r="U131" s="43">
        <v>13530</v>
      </c>
      <c r="V131" s="39">
        <v>121765</v>
      </c>
      <c r="W131" s="38">
        <v>45128</v>
      </c>
      <c r="X131" s="37" t="s">
        <v>566</v>
      </c>
      <c r="Z131" s="3"/>
    </row>
    <row r="132" spans="2:26" ht="33" customHeight="1">
      <c r="B132" s="28">
        <v>111</v>
      </c>
      <c r="C132" s="37" t="s">
        <v>567</v>
      </c>
      <c r="D132" s="37">
        <v>1685523</v>
      </c>
      <c r="E132" s="37" t="s">
        <v>568</v>
      </c>
      <c r="F132" s="37" t="s">
        <v>569</v>
      </c>
      <c r="G132" s="29">
        <v>33521741</v>
      </c>
      <c r="H132" s="38">
        <v>45117</v>
      </c>
      <c r="I132" s="38">
        <v>45117</v>
      </c>
      <c r="J132" s="39">
        <v>34126</v>
      </c>
      <c r="K132" s="40">
        <v>30000</v>
      </c>
      <c r="L132" s="32">
        <f t="shared" si="0"/>
        <v>4126</v>
      </c>
      <c r="M132" s="41">
        <v>0</v>
      </c>
      <c r="N132" s="40">
        <v>4126</v>
      </c>
      <c r="O132" s="31">
        <f t="shared" si="1"/>
        <v>4126</v>
      </c>
      <c r="P132" s="41">
        <v>34125</v>
      </c>
      <c r="Q132" s="46" t="s">
        <v>570</v>
      </c>
      <c r="R132" s="39">
        <v>0</v>
      </c>
      <c r="S132" s="39">
        <v>0</v>
      </c>
      <c r="T132" s="39">
        <v>30000</v>
      </c>
      <c r="U132" s="43">
        <v>3000</v>
      </c>
      <c r="V132" s="39">
        <v>27000</v>
      </c>
      <c r="W132" s="38">
        <v>45128</v>
      </c>
      <c r="X132" s="37" t="s">
        <v>571</v>
      </c>
      <c r="Z132" s="3"/>
    </row>
    <row r="133" spans="2:26" ht="33" customHeight="1">
      <c r="B133" s="28">
        <v>112</v>
      </c>
      <c r="C133" s="37" t="s">
        <v>572</v>
      </c>
      <c r="D133" s="37">
        <v>975122</v>
      </c>
      <c r="E133" s="37" t="s">
        <v>573</v>
      </c>
      <c r="F133" s="37" t="s">
        <v>574</v>
      </c>
      <c r="G133" s="29">
        <v>22112400418</v>
      </c>
      <c r="H133" s="38">
        <v>44888</v>
      </c>
      <c r="I133" s="38">
        <v>44895</v>
      </c>
      <c r="J133" s="39">
        <v>342886</v>
      </c>
      <c r="K133" s="40">
        <v>234400</v>
      </c>
      <c r="L133" s="32">
        <f t="shared" si="0"/>
        <v>108486</v>
      </c>
      <c r="M133" s="41">
        <v>0</v>
      </c>
      <c r="N133" s="40">
        <v>108486</v>
      </c>
      <c r="O133" s="31">
        <f t="shared" si="1"/>
        <v>108486</v>
      </c>
      <c r="P133" s="41">
        <v>108486</v>
      </c>
      <c r="Q133" s="46">
        <v>18397</v>
      </c>
      <c r="R133" s="39">
        <v>0</v>
      </c>
      <c r="S133" s="39">
        <v>0</v>
      </c>
      <c r="T133" s="39">
        <v>234400</v>
      </c>
      <c r="U133" s="43">
        <v>23440</v>
      </c>
      <c r="V133" s="39">
        <v>210960</v>
      </c>
      <c r="W133" s="38">
        <v>45128</v>
      </c>
      <c r="X133" s="37" t="s">
        <v>575</v>
      </c>
      <c r="Z133" s="3"/>
    </row>
    <row r="134" spans="2:26" ht="33" customHeight="1">
      <c r="B134" s="28">
        <v>113</v>
      </c>
      <c r="C134" s="37" t="s">
        <v>576</v>
      </c>
      <c r="D134" s="37">
        <v>2330013</v>
      </c>
      <c r="E134" s="37" t="s">
        <v>577</v>
      </c>
      <c r="F134" s="37" t="s">
        <v>578</v>
      </c>
      <c r="G134" s="29">
        <v>23042201137</v>
      </c>
      <c r="H134" s="38">
        <v>45037</v>
      </c>
      <c r="I134" s="38">
        <v>45040</v>
      </c>
      <c r="J134" s="39">
        <v>102783</v>
      </c>
      <c r="K134" s="40">
        <v>74528</v>
      </c>
      <c r="L134" s="32">
        <f t="shared" si="0"/>
        <v>28255</v>
      </c>
      <c r="M134" s="41">
        <v>8280</v>
      </c>
      <c r="N134" s="40">
        <v>19975</v>
      </c>
      <c r="O134" s="31">
        <f t="shared" si="1"/>
        <v>28255</v>
      </c>
      <c r="P134" s="41">
        <v>28255</v>
      </c>
      <c r="Q134" s="46">
        <v>1875</v>
      </c>
      <c r="R134" s="39">
        <v>0</v>
      </c>
      <c r="S134" s="39">
        <v>0</v>
      </c>
      <c r="T134" s="39">
        <v>74528</v>
      </c>
      <c r="U134" s="43">
        <v>7453</v>
      </c>
      <c r="V134" s="39">
        <v>67075</v>
      </c>
      <c r="W134" s="38">
        <v>45132</v>
      </c>
      <c r="X134" s="37" t="s">
        <v>579</v>
      </c>
      <c r="Z134" s="3"/>
    </row>
    <row r="135" spans="2:26" ht="33" customHeight="1">
      <c r="B135" s="28">
        <v>114</v>
      </c>
      <c r="C135" s="37" t="s">
        <v>580</v>
      </c>
      <c r="D135" s="37">
        <v>1279919</v>
      </c>
      <c r="E135" s="37" t="s">
        <v>581</v>
      </c>
      <c r="F135" s="37" t="s">
        <v>582</v>
      </c>
      <c r="G135" s="29">
        <v>23041800421</v>
      </c>
      <c r="H135" s="38">
        <v>45031</v>
      </c>
      <c r="I135" s="38">
        <v>45041</v>
      </c>
      <c r="J135" s="39">
        <v>206819</v>
      </c>
      <c r="K135" s="40">
        <v>152020</v>
      </c>
      <c r="L135" s="32">
        <f t="shared" si="0"/>
        <v>54799</v>
      </c>
      <c r="M135" s="41">
        <v>16891</v>
      </c>
      <c r="N135" s="40">
        <v>37908</v>
      </c>
      <c r="O135" s="31">
        <f t="shared" si="1"/>
        <v>54799</v>
      </c>
      <c r="P135" s="41">
        <v>54799</v>
      </c>
      <c r="Q135" s="46">
        <v>1944</v>
      </c>
      <c r="R135" s="39">
        <v>0</v>
      </c>
      <c r="S135" s="39">
        <v>0</v>
      </c>
      <c r="T135" s="39">
        <v>152020</v>
      </c>
      <c r="U135" s="43">
        <v>15202</v>
      </c>
      <c r="V135" s="39">
        <v>136818</v>
      </c>
      <c r="W135" s="38">
        <v>45132</v>
      </c>
      <c r="X135" s="37" t="s">
        <v>583</v>
      </c>
      <c r="Z135" s="3"/>
    </row>
    <row r="136" spans="2:26" ht="33" customHeight="1">
      <c r="B136" s="28">
        <v>115</v>
      </c>
      <c r="C136" s="37" t="s">
        <v>584</v>
      </c>
      <c r="D136" s="37">
        <v>1266023</v>
      </c>
      <c r="E136" s="37" t="s">
        <v>585</v>
      </c>
      <c r="F136" s="37" t="s">
        <v>586</v>
      </c>
      <c r="G136" s="29">
        <v>23052100412</v>
      </c>
      <c r="H136" s="38">
        <v>45065</v>
      </c>
      <c r="I136" s="38">
        <v>45068</v>
      </c>
      <c r="J136" s="39">
        <v>22546</v>
      </c>
      <c r="K136" s="40">
        <v>16608</v>
      </c>
      <c r="L136" s="32">
        <f t="shared" si="0"/>
        <v>5938</v>
      </c>
      <c r="M136" s="41">
        <v>1845</v>
      </c>
      <c r="N136" s="40">
        <v>4093</v>
      </c>
      <c r="O136" s="31">
        <f t="shared" si="1"/>
        <v>5938</v>
      </c>
      <c r="P136" s="41">
        <v>5938</v>
      </c>
      <c r="Q136" s="46">
        <v>3823</v>
      </c>
      <c r="R136" s="39">
        <v>0</v>
      </c>
      <c r="S136" s="39">
        <v>0</v>
      </c>
      <c r="T136" s="39">
        <v>16608</v>
      </c>
      <c r="U136" s="43">
        <v>1661</v>
      </c>
      <c r="V136" s="39">
        <v>14947</v>
      </c>
      <c r="W136" s="38">
        <v>45132</v>
      </c>
      <c r="X136" s="37" t="s">
        <v>587</v>
      </c>
      <c r="Z136" s="3"/>
    </row>
    <row r="137" spans="2:26" ht="33" customHeight="1">
      <c r="B137" s="28">
        <v>116</v>
      </c>
      <c r="C137" s="37" t="s">
        <v>588</v>
      </c>
      <c r="D137" s="37">
        <v>928323</v>
      </c>
      <c r="E137" s="37" t="s">
        <v>589</v>
      </c>
      <c r="F137" s="37" t="s">
        <v>590</v>
      </c>
      <c r="G137" s="29" t="s">
        <v>591</v>
      </c>
      <c r="H137" s="38">
        <v>45068</v>
      </c>
      <c r="I137" s="38">
        <v>45070</v>
      </c>
      <c r="J137" s="39">
        <v>155978</v>
      </c>
      <c r="K137" s="40">
        <v>107225</v>
      </c>
      <c r="L137" s="32">
        <f t="shared" si="0"/>
        <v>48753</v>
      </c>
      <c r="M137" s="41">
        <v>45953</v>
      </c>
      <c r="N137" s="40">
        <v>2800</v>
      </c>
      <c r="O137" s="31">
        <f t="shared" si="1"/>
        <v>48753</v>
      </c>
      <c r="P137" s="41">
        <v>0</v>
      </c>
      <c r="Q137" s="46"/>
      <c r="R137" s="39">
        <v>0</v>
      </c>
      <c r="S137" s="39">
        <v>0</v>
      </c>
      <c r="T137" s="39">
        <v>107225</v>
      </c>
      <c r="U137" s="43">
        <v>10723</v>
      </c>
      <c r="V137" s="39">
        <v>96502</v>
      </c>
      <c r="W137" s="38">
        <v>45089</v>
      </c>
      <c r="X137" s="37" t="s">
        <v>592</v>
      </c>
      <c r="Z137" s="3"/>
    </row>
    <row r="138" spans="2:26" ht="33" customHeight="1">
      <c r="B138" s="28">
        <v>117</v>
      </c>
      <c r="C138" s="37" t="s">
        <v>593</v>
      </c>
      <c r="D138" s="37">
        <v>1391021</v>
      </c>
      <c r="E138" s="37" t="s">
        <v>594</v>
      </c>
      <c r="F138" s="37" t="s">
        <v>595</v>
      </c>
      <c r="G138" s="29" t="s">
        <v>596</v>
      </c>
      <c r="H138" s="38">
        <v>45073</v>
      </c>
      <c r="I138" s="38">
        <v>45075</v>
      </c>
      <c r="J138" s="39">
        <v>20668</v>
      </c>
      <c r="K138" s="40">
        <v>18495</v>
      </c>
      <c r="L138" s="32">
        <f t="shared" si="0"/>
        <v>2173</v>
      </c>
      <c r="M138" s="41">
        <v>0</v>
      </c>
      <c r="N138" s="40">
        <v>1199</v>
      </c>
      <c r="O138" s="31">
        <f t="shared" si="1"/>
        <v>1199</v>
      </c>
      <c r="P138" s="41">
        <v>1199</v>
      </c>
      <c r="Q138" s="46">
        <v>4304</v>
      </c>
      <c r="R138" s="39">
        <v>0</v>
      </c>
      <c r="S138" s="39">
        <v>974</v>
      </c>
      <c r="T138" s="39">
        <v>18495</v>
      </c>
      <c r="U138" s="43">
        <v>1850</v>
      </c>
      <c r="V138" s="39">
        <v>16645</v>
      </c>
      <c r="W138" s="38">
        <v>45089</v>
      </c>
      <c r="X138" s="37" t="s">
        <v>597</v>
      </c>
      <c r="Z138" s="3"/>
    </row>
    <row r="139" spans="2:26" ht="33" customHeight="1">
      <c r="B139" s="28">
        <v>118</v>
      </c>
      <c r="C139" s="37" t="s">
        <v>598</v>
      </c>
      <c r="D139" s="37">
        <v>1581623</v>
      </c>
      <c r="E139" s="37" t="s">
        <v>599</v>
      </c>
      <c r="F139" s="37" t="s">
        <v>600</v>
      </c>
      <c r="G139" s="29" t="s">
        <v>601</v>
      </c>
      <c r="H139" s="38">
        <v>45083</v>
      </c>
      <c r="I139" s="38">
        <v>45085</v>
      </c>
      <c r="J139" s="39">
        <v>12237</v>
      </c>
      <c r="K139" s="40">
        <v>5813</v>
      </c>
      <c r="L139" s="32">
        <f t="shared" si="0"/>
        <v>6424</v>
      </c>
      <c r="M139" s="41">
        <v>0</v>
      </c>
      <c r="N139" s="40">
        <v>5881</v>
      </c>
      <c r="O139" s="31">
        <f t="shared" si="1"/>
        <v>5881</v>
      </c>
      <c r="P139" s="41">
        <v>10000</v>
      </c>
      <c r="Q139" s="46">
        <v>585</v>
      </c>
      <c r="R139" s="39">
        <v>0</v>
      </c>
      <c r="S139" s="39"/>
      <c r="T139" s="39">
        <v>5813</v>
      </c>
      <c r="U139" s="43">
        <v>581</v>
      </c>
      <c r="V139" s="39">
        <v>5232</v>
      </c>
      <c r="W139" s="38">
        <v>45111</v>
      </c>
      <c r="X139" s="37" t="s">
        <v>602</v>
      </c>
      <c r="Z139" s="3"/>
    </row>
    <row r="140" spans="2:26" ht="33" customHeight="1">
      <c r="B140" s="28">
        <v>119</v>
      </c>
      <c r="C140" s="37" t="s">
        <v>603</v>
      </c>
      <c r="D140" s="37">
        <v>633519</v>
      </c>
      <c r="E140" s="37" t="s">
        <v>604</v>
      </c>
      <c r="F140" s="37" t="s">
        <v>605</v>
      </c>
      <c r="G140" s="29">
        <v>23062101486</v>
      </c>
      <c r="H140" s="38">
        <v>45096</v>
      </c>
      <c r="I140" s="38">
        <v>45098</v>
      </c>
      <c r="J140" s="39">
        <v>12940</v>
      </c>
      <c r="K140" s="40">
        <v>10292</v>
      </c>
      <c r="L140" s="32">
        <f t="shared" si="0"/>
        <v>2648</v>
      </c>
      <c r="M140" s="41">
        <v>1143</v>
      </c>
      <c r="N140" s="40">
        <v>1505</v>
      </c>
      <c r="O140" s="31">
        <f t="shared" si="1"/>
        <v>2648</v>
      </c>
      <c r="P140" s="41">
        <v>2648</v>
      </c>
      <c r="Q140" s="46">
        <v>6022</v>
      </c>
      <c r="R140" s="39">
        <v>0</v>
      </c>
      <c r="S140" s="39">
        <v>0</v>
      </c>
      <c r="T140" s="39">
        <v>10292</v>
      </c>
      <c r="U140" s="43">
        <v>1029</v>
      </c>
      <c r="V140" s="39">
        <v>9263</v>
      </c>
      <c r="W140" s="38">
        <v>45132</v>
      </c>
      <c r="X140" s="37" t="s">
        <v>606</v>
      </c>
      <c r="Z140" s="3"/>
    </row>
    <row r="141" spans="2:26" ht="33" customHeight="1">
      <c r="B141" s="28">
        <v>120</v>
      </c>
      <c r="C141" s="37" t="s">
        <v>607</v>
      </c>
      <c r="D141" s="37">
        <v>7134522</v>
      </c>
      <c r="E141" s="37" t="s">
        <v>608</v>
      </c>
      <c r="F141" s="37" t="s">
        <v>609</v>
      </c>
      <c r="G141" s="29">
        <v>23062101411</v>
      </c>
      <c r="H141" s="38">
        <v>45096</v>
      </c>
      <c r="I141" s="38">
        <v>45098</v>
      </c>
      <c r="J141" s="39">
        <v>11939</v>
      </c>
      <c r="K141" s="40">
        <v>9116</v>
      </c>
      <c r="L141" s="32">
        <f t="shared" si="0"/>
        <v>2823</v>
      </c>
      <c r="M141" s="41">
        <v>1012</v>
      </c>
      <c r="N141" s="40">
        <v>1811</v>
      </c>
      <c r="O141" s="31">
        <f t="shared" si="1"/>
        <v>2823</v>
      </c>
      <c r="P141" s="41">
        <v>2823</v>
      </c>
      <c r="Q141" s="46">
        <v>6023</v>
      </c>
      <c r="R141" s="39">
        <v>0</v>
      </c>
      <c r="S141" s="39">
        <v>0</v>
      </c>
      <c r="T141" s="39">
        <v>9116</v>
      </c>
      <c r="U141" s="43">
        <v>912</v>
      </c>
      <c r="V141" s="39">
        <v>8204</v>
      </c>
      <c r="W141" s="38">
        <v>45132</v>
      </c>
      <c r="X141" s="37" t="s">
        <v>610</v>
      </c>
      <c r="Z141" s="3"/>
    </row>
    <row r="142" spans="2:26" ht="33" customHeight="1">
      <c r="B142" s="28">
        <v>121</v>
      </c>
      <c r="C142" s="37" t="s">
        <v>611</v>
      </c>
      <c r="D142" s="37">
        <v>1635723</v>
      </c>
      <c r="E142" s="37" t="s">
        <v>612</v>
      </c>
      <c r="F142" s="37" t="s">
        <v>613</v>
      </c>
      <c r="G142" s="29" t="s">
        <v>614</v>
      </c>
      <c r="H142" s="38">
        <v>45096</v>
      </c>
      <c r="I142" s="38">
        <v>45105</v>
      </c>
      <c r="J142" s="39">
        <v>135789</v>
      </c>
      <c r="K142" s="40">
        <v>116643</v>
      </c>
      <c r="L142" s="32">
        <f t="shared" si="0"/>
        <v>19146</v>
      </c>
      <c r="M142" s="41">
        <v>0</v>
      </c>
      <c r="N142" s="40">
        <v>12818</v>
      </c>
      <c r="O142" s="31">
        <f t="shared" si="1"/>
        <v>12818</v>
      </c>
      <c r="P142" s="41">
        <v>12816</v>
      </c>
      <c r="Q142" s="46" t="s">
        <v>615</v>
      </c>
      <c r="R142" s="39">
        <v>0</v>
      </c>
      <c r="S142" s="39">
        <v>6328</v>
      </c>
      <c r="T142" s="39">
        <v>116643</v>
      </c>
      <c r="U142" s="43">
        <v>11664</v>
      </c>
      <c r="V142" s="39">
        <v>104979</v>
      </c>
      <c r="W142" s="38">
        <v>45126</v>
      </c>
      <c r="X142" s="37" t="s">
        <v>616</v>
      </c>
      <c r="Z142" s="3"/>
    </row>
    <row r="143" spans="2:26" ht="33" customHeight="1">
      <c r="B143" s="28">
        <v>122</v>
      </c>
      <c r="C143" s="37" t="s">
        <v>617</v>
      </c>
      <c r="D143" s="37">
        <v>365318</v>
      </c>
      <c r="E143" s="37" t="s">
        <v>618</v>
      </c>
      <c r="F143" s="37" t="s">
        <v>619</v>
      </c>
      <c r="G143" s="29" t="s">
        <v>620</v>
      </c>
      <c r="H143" s="38">
        <v>45104</v>
      </c>
      <c r="I143" s="38">
        <v>45107</v>
      </c>
      <c r="J143" s="39">
        <v>16703</v>
      </c>
      <c r="K143" s="40">
        <v>15183</v>
      </c>
      <c r="L143" s="32">
        <f t="shared" si="0"/>
        <v>1520</v>
      </c>
      <c r="M143" s="41">
        <v>0</v>
      </c>
      <c r="N143" s="40">
        <v>721</v>
      </c>
      <c r="O143" s="31">
        <f t="shared" si="1"/>
        <v>721</v>
      </c>
      <c r="P143" s="41">
        <v>721</v>
      </c>
      <c r="Q143" s="46">
        <v>6581</v>
      </c>
      <c r="R143" s="39">
        <v>0</v>
      </c>
      <c r="S143" s="39">
        <v>799</v>
      </c>
      <c r="T143" s="39">
        <v>15183</v>
      </c>
      <c r="U143" s="43">
        <v>1518</v>
      </c>
      <c r="V143" s="39">
        <v>13665</v>
      </c>
      <c r="W143" s="38">
        <v>45128</v>
      </c>
      <c r="X143" s="37" t="s">
        <v>621</v>
      </c>
      <c r="Z143" s="3"/>
    </row>
    <row r="144" spans="2:26" ht="33" customHeight="1">
      <c r="B144" s="28">
        <v>123</v>
      </c>
      <c r="C144" s="37" t="s">
        <v>622</v>
      </c>
      <c r="D144" s="37">
        <v>7841622</v>
      </c>
      <c r="E144" s="37" t="s">
        <v>623</v>
      </c>
      <c r="F144" s="37" t="s">
        <v>624</v>
      </c>
      <c r="G144" s="29" t="s">
        <v>625</v>
      </c>
      <c r="H144" s="38">
        <v>45104</v>
      </c>
      <c r="I144" s="38">
        <v>45107</v>
      </c>
      <c r="J144" s="39">
        <v>18739</v>
      </c>
      <c r="K144" s="40">
        <v>16237</v>
      </c>
      <c r="L144" s="32">
        <f t="shared" si="0"/>
        <v>2502</v>
      </c>
      <c r="M144" s="41">
        <v>855</v>
      </c>
      <c r="N144" s="40">
        <v>795</v>
      </c>
      <c r="O144" s="31">
        <f t="shared" si="1"/>
        <v>1650</v>
      </c>
      <c r="P144" s="41">
        <v>1650</v>
      </c>
      <c r="Q144" s="46">
        <v>6576</v>
      </c>
      <c r="R144" s="39">
        <v>0</v>
      </c>
      <c r="S144" s="39">
        <v>852</v>
      </c>
      <c r="T144" s="39">
        <v>16237</v>
      </c>
      <c r="U144" s="43">
        <v>1624</v>
      </c>
      <c r="V144" s="39">
        <v>14613</v>
      </c>
      <c r="W144" s="38">
        <v>45127</v>
      </c>
      <c r="X144" s="37" t="s">
        <v>626</v>
      </c>
      <c r="Z144" s="3"/>
    </row>
    <row r="145" spans="2:26" ht="33" customHeight="1">
      <c r="B145" s="28">
        <v>124</v>
      </c>
      <c r="C145" s="37" t="s">
        <v>627</v>
      </c>
      <c r="D145" s="37">
        <v>1946023</v>
      </c>
      <c r="E145" s="37" t="s">
        <v>628</v>
      </c>
      <c r="F145" s="37" t="s">
        <v>629</v>
      </c>
      <c r="G145" s="29" t="s">
        <v>630</v>
      </c>
      <c r="H145" s="38">
        <v>45110</v>
      </c>
      <c r="I145" s="38">
        <v>45113</v>
      </c>
      <c r="J145" s="39">
        <v>75000</v>
      </c>
      <c r="K145" s="40">
        <v>75000</v>
      </c>
      <c r="L145" s="32">
        <f t="shared" si="0"/>
        <v>0</v>
      </c>
      <c r="M145" s="41">
        <v>0</v>
      </c>
      <c r="N145" s="40">
        <v>0</v>
      </c>
      <c r="O145" s="31">
        <f t="shared" si="1"/>
        <v>0</v>
      </c>
      <c r="P145" s="41">
        <v>0</v>
      </c>
      <c r="Q145" s="46" t="s">
        <v>631</v>
      </c>
      <c r="R145" s="39">
        <v>0</v>
      </c>
      <c r="S145" s="39">
        <v>0</v>
      </c>
      <c r="T145" s="39">
        <v>75000</v>
      </c>
      <c r="U145" s="43">
        <v>7500</v>
      </c>
      <c r="V145" s="39">
        <v>67500</v>
      </c>
      <c r="W145" s="38">
        <v>45127</v>
      </c>
      <c r="X145" s="37" t="s">
        <v>632</v>
      </c>
      <c r="Z145" s="3"/>
    </row>
    <row r="146" spans="2:26" ht="33" customHeight="1">
      <c r="B146" s="28">
        <v>125</v>
      </c>
      <c r="C146" s="37" t="s">
        <v>633</v>
      </c>
      <c r="D146" s="37">
        <v>3359621</v>
      </c>
      <c r="E146" s="37" t="s">
        <v>634</v>
      </c>
      <c r="F146" s="37" t="s">
        <v>635</v>
      </c>
      <c r="G146" s="29" t="s">
        <v>636</v>
      </c>
      <c r="H146" s="38">
        <v>45113</v>
      </c>
      <c r="I146" s="38">
        <v>45113</v>
      </c>
      <c r="J146" s="39">
        <v>18061</v>
      </c>
      <c r="K146" s="40">
        <v>13348</v>
      </c>
      <c r="L146" s="32">
        <f t="shared" si="0"/>
        <v>4713</v>
      </c>
      <c r="M146" s="41">
        <v>703</v>
      </c>
      <c r="N146" s="40">
        <v>3244</v>
      </c>
      <c r="O146" s="31">
        <f t="shared" si="1"/>
        <v>3947</v>
      </c>
      <c r="P146" s="41">
        <v>3947</v>
      </c>
      <c r="Q146" s="46">
        <v>7097</v>
      </c>
      <c r="R146" s="39">
        <v>0</v>
      </c>
      <c r="S146" s="39">
        <v>766</v>
      </c>
      <c r="T146" s="39">
        <v>13348</v>
      </c>
      <c r="U146" s="43">
        <v>1335</v>
      </c>
      <c r="V146" s="39">
        <v>12013</v>
      </c>
      <c r="W146" s="38">
        <v>45127</v>
      </c>
      <c r="X146" s="37" t="s">
        <v>637</v>
      </c>
      <c r="Z146" s="3"/>
    </row>
    <row r="147" spans="2:26" ht="33" customHeight="1">
      <c r="B147" s="28">
        <v>126</v>
      </c>
      <c r="C147" s="37" t="s">
        <v>638</v>
      </c>
      <c r="D147" s="37">
        <v>557420</v>
      </c>
      <c r="E147" s="37" t="s">
        <v>639</v>
      </c>
      <c r="F147" s="37" t="s">
        <v>640</v>
      </c>
      <c r="G147" s="29" t="s">
        <v>641</v>
      </c>
      <c r="H147" s="38">
        <v>45112</v>
      </c>
      <c r="I147" s="38">
        <v>45114</v>
      </c>
      <c r="J147" s="39">
        <v>46909</v>
      </c>
      <c r="K147" s="40">
        <v>35897</v>
      </c>
      <c r="L147" s="32">
        <f t="shared" si="0"/>
        <v>11012</v>
      </c>
      <c r="M147" s="41">
        <v>0</v>
      </c>
      <c r="N147" s="40">
        <v>9123</v>
      </c>
      <c r="O147" s="31">
        <f t="shared" si="1"/>
        <v>9123</v>
      </c>
      <c r="P147" s="41">
        <v>9123</v>
      </c>
      <c r="Q147" s="46">
        <v>7068</v>
      </c>
      <c r="R147" s="39">
        <v>0</v>
      </c>
      <c r="S147" s="39">
        <v>1889</v>
      </c>
      <c r="T147" s="39">
        <v>35897</v>
      </c>
      <c r="U147" s="43">
        <v>3590</v>
      </c>
      <c r="V147" s="39">
        <v>32307</v>
      </c>
      <c r="W147" s="38">
        <v>45127</v>
      </c>
      <c r="X147" s="37" t="s">
        <v>642</v>
      </c>
      <c r="Z147" s="3"/>
    </row>
    <row r="148" spans="2:26" ht="33" customHeight="1">
      <c r="B148" s="28">
        <v>127</v>
      </c>
      <c r="C148" s="37" t="s">
        <v>643</v>
      </c>
      <c r="D148" s="37">
        <v>1847520</v>
      </c>
      <c r="E148" s="37" t="s">
        <v>644</v>
      </c>
      <c r="F148" s="37" t="s">
        <v>645</v>
      </c>
      <c r="G148" s="29" t="s">
        <v>646</v>
      </c>
      <c r="H148" s="38">
        <v>45112</v>
      </c>
      <c r="I148" s="38">
        <v>45114</v>
      </c>
      <c r="J148" s="39">
        <v>23635</v>
      </c>
      <c r="K148" s="40">
        <v>16795</v>
      </c>
      <c r="L148" s="32">
        <f t="shared" si="0"/>
        <v>6840</v>
      </c>
      <c r="M148" s="41">
        <v>1866</v>
      </c>
      <c r="N148" s="40">
        <v>3987</v>
      </c>
      <c r="O148" s="31">
        <f t="shared" si="1"/>
        <v>5853</v>
      </c>
      <c r="P148" s="41">
        <v>5853</v>
      </c>
      <c r="Q148" s="46">
        <v>7051</v>
      </c>
      <c r="R148" s="39">
        <v>0</v>
      </c>
      <c r="S148" s="39">
        <v>987</v>
      </c>
      <c r="T148" s="39">
        <v>16795</v>
      </c>
      <c r="U148" s="43">
        <v>1680</v>
      </c>
      <c r="V148" s="39">
        <v>15115</v>
      </c>
      <c r="W148" s="38">
        <v>45127</v>
      </c>
      <c r="X148" s="37" t="s">
        <v>647</v>
      </c>
      <c r="Z148" s="3"/>
    </row>
    <row r="149" spans="2:26" ht="33" customHeight="1">
      <c r="B149" s="28">
        <v>128</v>
      </c>
      <c r="C149" s="37" t="s">
        <v>648</v>
      </c>
      <c r="D149" s="37">
        <v>1993223</v>
      </c>
      <c r="E149" s="37" t="s">
        <v>649</v>
      </c>
      <c r="F149" s="37" t="s">
        <v>650</v>
      </c>
      <c r="G149" s="29" t="s">
        <v>651</v>
      </c>
      <c r="H149" s="38">
        <v>45113</v>
      </c>
      <c r="I149" s="38">
        <v>45115</v>
      </c>
      <c r="J149" s="39">
        <v>59355</v>
      </c>
      <c r="K149" s="40">
        <v>57000</v>
      </c>
      <c r="L149" s="32">
        <f t="shared" si="0"/>
        <v>2355</v>
      </c>
      <c r="M149" s="41">
        <v>0</v>
      </c>
      <c r="N149" s="40">
        <v>2355</v>
      </c>
      <c r="O149" s="31">
        <f t="shared" si="1"/>
        <v>2355</v>
      </c>
      <c r="P149" s="41">
        <v>2355</v>
      </c>
      <c r="Q149" s="46">
        <v>7122</v>
      </c>
      <c r="R149" s="39">
        <v>0</v>
      </c>
      <c r="S149" s="39">
        <v>0</v>
      </c>
      <c r="T149" s="39">
        <v>57000</v>
      </c>
      <c r="U149" s="43">
        <v>5700</v>
      </c>
      <c r="V149" s="39">
        <v>51300</v>
      </c>
      <c r="W149" s="38">
        <v>45125</v>
      </c>
      <c r="X149" s="37" t="s">
        <v>652</v>
      </c>
      <c r="Z149" s="3"/>
    </row>
    <row r="150" spans="2:26" ht="33" customHeight="1">
      <c r="B150" s="28">
        <v>129</v>
      </c>
      <c r="C150" s="37" t="s">
        <v>653</v>
      </c>
      <c r="D150" s="37">
        <v>1758123</v>
      </c>
      <c r="E150" s="37" t="s">
        <v>654</v>
      </c>
      <c r="F150" s="37" t="s">
        <v>655</v>
      </c>
      <c r="G150" s="29" t="s">
        <v>656</v>
      </c>
      <c r="H150" s="38">
        <v>45117</v>
      </c>
      <c r="I150" s="38">
        <v>45117</v>
      </c>
      <c r="J150" s="39">
        <v>15000</v>
      </c>
      <c r="K150" s="40">
        <v>15000</v>
      </c>
      <c r="L150" s="32">
        <f t="shared" si="0"/>
        <v>0</v>
      </c>
      <c r="M150" s="41">
        <v>0</v>
      </c>
      <c r="N150" s="40">
        <v>0</v>
      </c>
      <c r="O150" s="31">
        <f t="shared" si="1"/>
        <v>0</v>
      </c>
      <c r="P150" s="41">
        <v>0</v>
      </c>
      <c r="Q150" s="46" t="s">
        <v>657</v>
      </c>
      <c r="R150" s="39">
        <v>0</v>
      </c>
      <c r="S150" s="39">
        <v>0</v>
      </c>
      <c r="T150" s="39">
        <v>15000</v>
      </c>
      <c r="U150" s="43">
        <v>1500</v>
      </c>
      <c r="V150" s="39">
        <v>13500</v>
      </c>
      <c r="W150" s="38">
        <v>45125</v>
      </c>
      <c r="X150" s="37" t="s">
        <v>658</v>
      </c>
      <c r="Z150" s="3"/>
    </row>
    <row r="151" spans="2:26" ht="33" customHeight="1">
      <c r="B151" s="28">
        <v>130</v>
      </c>
      <c r="C151" s="37" t="s">
        <v>659</v>
      </c>
      <c r="D151" s="37">
        <v>1027420</v>
      </c>
      <c r="E151" s="37" t="s">
        <v>660</v>
      </c>
      <c r="F151" s="37" t="s">
        <v>661</v>
      </c>
      <c r="G151" s="29" t="s">
        <v>662</v>
      </c>
      <c r="H151" s="38">
        <v>45117</v>
      </c>
      <c r="I151" s="38">
        <v>45118</v>
      </c>
      <c r="J151" s="39">
        <v>90000</v>
      </c>
      <c r="K151" s="40">
        <v>90000</v>
      </c>
      <c r="L151" s="32">
        <f t="shared" si="0"/>
        <v>0</v>
      </c>
      <c r="M151" s="41">
        <v>0</v>
      </c>
      <c r="N151" s="40">
        <v>0</v>
      </c>
      <c r="O151" s="31">
        <f t="shared" si="1"/>
        <v>0</v>
      </c>
      <c r="P151" s="41">
        <v>0</v>
      </c>
      <c r="Q151" s="46" t="s">
        <v>663</v>
      </c>
      <c r="R151" s="39">
        <v>0</v>
      </c>
      <c r="S151" s="39">
        <v>0</v>
      </c>
      <c r="T151" s="39">
        <v>90000</v>
      </c>
      <c r="U151" s="43">
        <v>9000</v>
      </c>
      <c r="V151" s="39">
        <v>81000</v>
      </c>
      <c r="W151" s="38">
        <v>45126</v>
      </c>
      <c r="X151" s="37" t="s">
        <v>664</v>
      </c>
      <c r="Z151" s="3"/>
    </row>
    <row r="152" spans="2:26" ht="33" customHeight="1">
      <c r="B152" s="28">
        <v>131</v>
      </c>
      <c r="C152" s="37" t="s">
        <v>665</v>
      </c>
      <c r="D152" s="37">
        <v>8904822</v>
      </c>
      <c r="E152" s="37" t="s">
        <v>666</v>
      </c>
      <c r="F152" s="37" t="s">
        <v>667</v>
      </c>
      <c r="G152" s="29" t="s">
        <v>668</v>
      </c>
      <c r="H152" s="38">
        <v>45118</v>
      </c>
      <c r="I152" s="38">
        <v>45118</v>
      </c>
      <c r="J152" s="39">
        <v>13365</v>
      </c>
      <c r="K152" s="40">
        <v>8725</v>
      </c>
      <c r="L152" s="32">
        <f t="shared" si="0"/>
        <v>4640</v>
      </c>
      <c r="M152" s="41">
        <v>3739</v>
      </c>
      <c r="N152" s="40">
        <v>245</v>
      </c>
      <c r="O152" s="31">
        <f t="shared" si="1"/>
        <v>3984</v>
      </c>
      <c r="P152" s="41">
        <v>3984</v>
      </c>
      <c r="Q152" s="46">
        <v>7302</v>
      </c>
      <c r="R152" s="39">
        <v>0</v>
      </c>
      <c r="S152" s="39">
        <v>656</v>
      </c>
      <c r="T152" s="39">
        <v>8725</v>
      </c>
      <c r="U152" s="43">
        <v>873</v>
      </c>
      <c r="V152" s="39">
        <v>7852</v>
      </c>
      <c r="W152" s="38">
        <v>45127</v>
      </c>
      <c r="X152" s="37" t="s">
        <v>669</v>
      </c>
      <c r="Z152" s="3"/>
    </row>
    <row r="153" spans="2:26" ht="33" customHeight="1">
      <c r="B153" s="28">
        <v>132</v>
      </c>
      <c r="C153" s="37" t="s">
        <v>670</v>
      </c>
      <c r="D153" s="37">
        <v>1997123</v>
      </c>
      <c r="E153" s="37" t="s">
        <v>671</v>
      </c>
      <c r="F153" s="37" t="s">
        <v>672</v>
      </c>
      <c r="G153" s="29" t="s">
        <v>673</v>
      </c>
      <c r="H153" s="38">
        <v>45116</v>
      </c>
      <c r="I153" s="38">
        <v>45120</v>
      </c>
      <c r="J153" s="39">
        <v>79500</v>
      </c>
      <c r="K153" s="40">
        <v>75000</v>
      </c>
      <c r="L153" s="32">
        <f t="shared" si="0"/>
        <v>4500</v>
      </c>
      <c r="M153" s="41">
        <v>0</v>
      </c>
      <c r="N153" s="40">
        <v>4500</v>
      </c>
      <c r="O153" s="31">
        <f t="shared" si="1"/>
        <v>4500</v>
      </c>
      <c r="P153" s="41">
        <v>4500</v>
      </c>
      <c r="Q153" s="46">
        <v>7414</v>
      </c>
      <c r="R153" s="39">
        <v>0</v>
      </c>
      <c r="S153" s="39">
        <v>0</v>
      </c>
      <c r="T153" s="39">
        <v>75000</v>
      </c>
      <c r="U153" s="43">
        <v>7500</v>
      </c>
      <c r="V153" s="39">
        <v>67500</v>
      </c>
      <c r="W153" s="38">
        <v>45129</v>
      </c>
      <c r="X153" s="37" t="s">
        <v>674</v>
      </c>
      <c r="Z153" s="3"/>
    </row>
    <row r="154" spans="2:26" ht="33" customHeight="1">
      <c r="B154" s="28">
        <v>133</v>
      </c>
      <c r="C154" s="37" t="s">
        <v>675</v>
      </c>
      <c r="D154" s="37">
        <v>1009914</v>
      </c>
      <c r="E154" s="37" t="s">
        <v>676</v>
      </c>
      <c r="F154" s="37" t="s">
        <v>677</v>
      </c>
      <c r="G154" s="29" t="s">
        <v>678</v>
      </c>
      <c r="H154" s="38">
        <v>45116</v>
      </c>
      <c r="I154" s="38">
        <v>45120</v>
      </c>
      <c r="J154" s="39">
        <v>25475</v>
      </c>
      <c r="K154" s="40">
        <v>22833</v>
      </c>
      <c r="L154" s="32">
        <f t="shared" si="0"/>
        <v>2642</v>
      </c>
      <c r="M154" s="41">
        <v>0</v>
      </c>
      <c r="N154" s="40">
        <v>2642</v>
      </c>
      <c r="O154" s="31">
        <f t="shared" si="1"/>
        <v>2642</v>
      </c>
      <c r="P154" s="41">
        <v>2642</v>
      </c>
      <c r="Q154" s="46">
        <v>7427</v>
      </c>
      <c r="R154" s="39">
        <v>0</v>
      </c>
      <c r="S154" s="39">
        <v>685</v>
      </c>
      <c r="T154" s="39">
        <v>22148</v>
      </c>
      <c r="U154" s="43">
        <v>2215</v>
      </c>
      <c r="V154" s="39">
        <v>19933</v>
      </c>
      <c r="W154" s="38">
        <v>45129</v>
      </c>
      <c r="X154" s="37" t="s">
        <v>679</v>
      </c>
      <c r="Z154" s="3"/>
    </row>
    <row r="155" spans="2:26" ht="33" customHeight="1">
      <c r="B155" s="53">
        <v>134</v>
      </c>
      <c r="C155" s="37" t="s">
        <v>680</v>
      </c>
      <c r="D155" s="37">
        <v>1996423</v>
      </c>
      <c r="E155" s="37" t="s">
        <v>681</v>
      </c>
      <c r="F155" s="37" t="s">
        <v>682</v>
      </c>
      <c r="G155" s="29" t="s">
        <v>683</v>
      </c>
      <c r="H155" s="38">
        <v>45114</v>
      </c>
      <c r="I155" s="38">
        <v>45120</v>
      </c>
      <c r="J155" s="39">
        <v>87406</v>
      </c>
      <c r="K155" s="40">
        <v>55664</v>
      </c>
      <c r="L155" s="32">
        <f t="shared" si="0"/>
        <v>31742</v>
      </c>
      <c r="M155" s="41">
        <v>0</v>
      </c>
      <c r="N155" s="40">
        <v>28227</v>
      </c>
      <c r="O155" s="31">
        <f t="shared" si="1"/>
        <v>28227</v>
      </c>
      <c r="P155" s="41">
        <v>28227</v>
      </c>
      <c r="Q155" s="46">
        <v>7441</v>
      </c>
      <c r="R155" s="39">
        <v>0</v>
      </c>
      <c r="S155" s="39">
        <v>3515</v>
      </c>
      <c r="T155" s="39">
        <v>55664</v>
      </c>
      <c r="U155" s="43">
        <v>5566</v>
      </c>
      <c r="V155" s="39">
        <v>50098</v>
      </c>
      <c r="W155" s="38">
        <v>45129</v>
      </c>
      <c r="X155" s="37" t="s">
        <v>684</v>
      </c>
      <c r="Z155" s="3"/>
    </row>
    <row r="156" spans="2:26" ht="33" customHeight="1">
      <c r="B156" s="28">
        <v>135</v>
      </c>
      <c r="C156" s="37" t="s">
        <v>686</v>
      </c>
      <c r="D156" s="37">
        <v>1166523</v>
      </c>
      <c r="E156" s="37" t="s">
        <v>43</v>
      </c>
      <c r="F156" s="37" t="s">
        <v>48</v>
      </c>
      <c r="G156" s="29" t="s">
        <v>712</v>
      </c>
      <c r="H156" s="38">
        <v>45036</v>
      </c>
      <c r="I156" s="38">
        <v>45038</v>
      </c>
      <c r="J156" s="39">
        <v>78026</v>
      </c>
      <c r="K156" s="40">
        <v>73820</v>
      </c>
      <c r="L156" s="32">
        <f t="shared" si="0"/>
        <v>4206</v>
      </c>
      <c r="M156" s="41">
        <v>0</v>
      </c>
      <c r="N156" s="40">
        <v>3743</v>
      </c>
      <c r="O156" s="31">
        <f t="shared" si="1"/>
        <v>3743</v>
      </c>
      <c r="P156" s="41">
        <v>3743</v>
      </c>
      <c r="Q156" s="46">
        <v>1740</v>
      </c>
      <c r="R156" s="39">
        <v>0</v>
      </c>
      <c r="S156" s="39">
        <v>463</v>
      </c>
      <c r="T156" s="39">
        <v>73820</v>
      </c>
      <c r="U156" s="43">
        <v>7382</v>
      </c>
      <c r="V156" s="39">
        <v>66438</v>
      </c>
      <c r="W156" s="38" t="s">
        <v>739</v>
      </c>
      <c r="X156" s="37" t="s">
        <v>575</v>
      </c>
      <c r="Z156" s="3"/>
    </row>
    <row r="157" spans="2:26" ht="33" customHeight="1">
      <c r="B157" s="28">
        <v>136</v>
      </c>
      <c r="C157" s="37" t="s">
        <v>687</v>
      </c>
      <c r="D157" s="37">
        <v>2617721</v>
      </c>
      <c r="E157" s="37" t="s">
        <v>43</v>
      </c>
      <c r="F157" s="37" t="s">
        <v>48</v>
      </c>
      <c r="G157" s="29" t="s">
        <v>713</v>
      </c>
      <c r="H157" s="38">
        <v>45063</v>
      </c>
      <c r="I157" s="38">
        <v>45068</v>
      </c>
      <c r="J157" s="39">
        <v>38526</v>
      </c>
      <c r="K157" s="40">
        <v>36920</v>
      </c>
      <c r="L157" s="32">
        <f t="shared" ref="L157:L211" si="2">J157-K157</f>
        <v>1606</v>
      </c>
      <c r="M157" s="41">
        <v>0</v>
      </c>
      <c r="N157" s="40">
        <v>759</v>
      </c>
      <c r="O157" s="31">
        <f t="shared" ref="O157:O211" si="3">M157+N157</f>
        <v>759</v>
      </c>
      <c r="P157" s="41">
        <v>759</v>
      </c>
      <c r="Q157" s="46">
        <v>3845</v>
      </c>
      <c r="R157" s="39">
        <v>0</v>
      </c>
      <c r="S157" s="39">
        <v>847</v>
      </c>
      <c r="T157" s="39">
        <v>35785</v>
      </c>
      <c r="U157" s="43">
        <v>3579</v>
      </c>
      <c r="V157" s="39">
        <v>32206</v>
      </c>
      <c r="W157" s="38" t="s">
        <v>739</v>
      </c>
      <c r="X157" s="37" t="s">
        <v>575</v>
      </c>
      <c r="Z157" s="3"/>
    </row>
    <row r="158" spans="2:26" ht="33" customHeight="1">
      <c r="B158" s="28">
        <v>137</v>
      </c>
      <c r="C158" s="37" t="s">
        <v>659</v>
      </c>
      <c r="D158" s="37">
        <v>1669523</v>
      </c>
      <c r="E158" s="37" t="s">
        <v>83</v>
      </c>
      <c r="F158" s="37" t="s">
        <v>84</v>
      </c>
      <c r="G158" s="29" t="s">
        <v>714</v>
      </c>
      <c r="H158" s="38">
        <v>45085</v>
      </c>
      <c r="I158" s="38">
        <v>45089</v>
      </c>
      <c r="J158" s="39">
        <v>27839</v>
      </c>
      <c r="K158" s="40">
        <v>24525</v>
      </c>
      <c r="L158" s="32">
        <f t="shared" si="2"/>
        <v>3314</v>
      </c>
      <c r="M158" s="41">
        <v>0</v>
      </c>
      <c r="N158" s="40">
        <v>2024</v>
      </c>
      <c r="O158" s="31">
        <f t="shared" si="3"/>
        <v>2024</v>
      </c>
      <c r="P158" s="41">
        <v>27839</v>
      </c>
      <c r="Q158" s="46" t="s">
        <v>738</v>
      </c>
      <c r="R158" s="39">
        <v>0</v>
      </c>
      <c r="S158" s="39">
        <v>1290</v>
      </c>
      <c r="T158" s="39">
        <v>24525</v>
      </c>
      <c r="U158" s="43">
        <v>2453</v>
      </c>
      <c r="V158" s="39">
        <v>22072</v>
      </c>
      <c r="W158" s="38">
        <v>45103</v>
      </c>
      <c r="X158" s="37" t="s">
        <v>740</v>
      </c>
      <c r="Z158" s="3"/>
    </row>
    <row r="159" spans="2:26" ht="33" customHeight="1">
      <c r="B159" s="28">
        <v>138</v>
      </c>
      <c r="C159" s="37" t="s">
        <v>688</v>
      </c>
      <c r="D159" s="37">
        <v>588722</v>
      </c>
      <c r="E159" s="37" t="s">
        <v>83</v>
      </c>
      <c r="F159" s="37" t="s">
        <v>84</v>
      </c>
      <c r="G159" s="29" t="s">
        <v>715</v>
      </c>
      <c r="H159" s="38">
        <v>45091</v>
      </c>
      <c r="I159" s="38">
        <v>45091</v>
      </c>
      <c r="J159" s="39">
        <v>15105</v>
      </c>
      <c r="K159" s="40">
        <v>13086</v>
      </c>
      <c r="L159" s="32">
        <f t="shared" si="2"/>
        <v>2019</v>
      </c>
      <c r="M159" s="41">
        <v>0</v>
      </c>
      <c r="N159" s="40">
        <v>1330</v>
      </c>
      <c r="O159" s="31">
        <f t="shared" si="3"/>
        <v>1330</v>
      </c>
      <c r="P159" s="41">
        <v>1330</v>
      </c>
      <c r="Q159" s="46">
        <v>5379</v>
      </c>
      <c r="R159" s="39">
        <v>0</v>
      </c>
      <c r="S159" s="39">
        <v>689</v>
      </c>
      <c r="T159" s="39">
        <v>12186</v>
      </c>
      <c r="U159" s="43">
        <v>1219</v>
      </c>
      <c r="V159" s="39">
        <v>10967</v>
      </c>
      <c r="W159" s="38">
        <v>45131</v>
      </c>
      <c r="X159" s="37" t="s">
        <v>741</v>
      </c>
      <c r="Z159" s="3"/>
    </row>
    <row r="160" spans="2:26" ht="33" customHeight="1">
      <c r="B160" s="28">
        <v>139</v>
      </c>
      <c r="C160" s="37" t="s">
        <v>689</v>
      </c>
      <c r="D160" s="37">
        <v>3843217</v>
      </c>
      <c r="E160" s="37" t="s">
        <v>43</v>
      </c>
      <c r="F160" s="37" t="s">
        <v>48</v>
      </c>
      <c r="G160" s="29" t="s">
        <v>716</v>
      </c>
      <c r="H160" s="38">
        <v>45096</v>
      </c>
      <c r="I160" s="38">
        <v>45098</v>
      </c>
      <c r="J160" s="39">
        <v>12478</v>
      </c>
      <c r="K160" s="40">
        <v>11854</v>
      </c>
      <c r="L160" s="32">
        <f t="shared" si="2"/>
        <v>624</v>
      </c>
      <c r="M160" s="41">
        <v>0</v>
      </c>
      <c r="N160" s="40">
        <v>0</v>
      </c>
      <c r="O160" s="31">
        <f t="shared" si="3"/>
        <v>0</v>
      </c>
      <c r="P160" s="41">
        <v>0</v>
      </c>
      <c r="Q160" s="46" t="s">
        <v>106</v>
      </c>
      <c r="R160" s="39">
        <v>0</v>
      </c>
      <c r="S160" s="39">
        <v>624</v>
      </c>
      <c r="T160" s="39">
        <v>10936</v>
      </c>
      <c r="U160" s="43">
        <v>1094</v>
      </c>
      <c r="V160" s="39">
        <v>9842</v>
      </c>
      <c r="W160" s="38" t="s">
        <v>742</v>
      </c>
      <c r="X160" s="37" t="s">
        <v>743</v>
      </c>
      <c r="Z160" s="3"/>
    </row>
    <row r="161" spans="2:26" ht="33" customHeight="1">
      <c r="B161" s="28">
        <v>140</v>
      </c>
      <c r="C161" s="37" t="s">
        <v>690</v>
      </c>
      <c r="D161" s="37">
        <v>1030413</v>
      </c>
      <c r="E161" s="37" t="s">
        <v>78</v>
      </c>
      <c r="F161" s="37" t="s">
        <v>84</v>
      </c>
      <c r="G161" s="29" t="s">
        <v>717</v>
      </c>
      <c r="H161" s="38">
        <v>45085</v>
      </c>
      <c r="I161" s="38">
        <v>45100</v>
      </c>
      <c r="J161" s="39">
        <v>168270</v>
      </c>
      <c r="K161" s="40">
        <v>8050</v>
      </c>
      <c r="L161" s="32">
        <f t="shared" si="2"/>
        <v>160220</v>
      </c>
      <c r="M161" s="41">
        <v>0</v>
      </c>
      <c r="N161" s="40">
        <v>160220</v>
      </c>
      <c r="O161" s="31">
        <f t="shared" si="3"/>
        <v>160220</v>
      </c>
      <c r="P161" s="41">
        <v>160220</v>
      </c>
      <c r="Q161" s="46">
        <v>6242</v>
      </c>
      <c r="R161" s="39">
        <v>0</v>
      </c>
      <c r="S161" s="39">
        <v>0</v>
      </c>
      <c r="T161" s="39">
        <v>8050</v>
      </c>
      <c r="U161" s="43">
        <v>805</v>
      </c>
      <c r="V161" s="39">
        <v>7245</v>
      </c>
      <c r="W161" s="38">
        <v>45132</v>
      </c>
      <c r="X161" s="37" t="s">
        <v>744</v>
      </c>
      <c r="Z161" s="3"/>
    </row>
    <row r="162" spans="2:26" ht="33" customHeight="1">
      <c r="B162" s="28">
        <v>141</v>
      </c>
      <c r="C162" s="37" t="s">
        <v>691</v>
      </c>
      <c r="D162" s="37">
        <v>1858823</v>
      </c>
      <c r="E162" s="37" t="s">
        <v>710</v>
      </c>
      <c r="F162" s="37" t="s">
        <v>737</v>
      </c>
      <c r="G162" s="29" t="s">
        <v>718</v>
      </c>
      <c r="H162" s="38">
        <v>45100</v>
      </c>
      <c r="I162" s="38">
        <v>45103</v>
      </c>
      <c r="J162" s="39">
        <v>106680</v>
      </c>
      <c r="K162" s="40">
        <v>90133</v>
      </c>
      <c r="L162" s="32">
        <f t="shared" si="2"/>
        <v>16547</v>
      </c>
      <c r="M162" s="41">
        <v>0</v>
      </c>
      <c r="N162" s="40">
        <v>16547</v>
      </c>
      <c r="O162" s="31">
        <f t="shared" si="3"/>
        <v>16547</v>
      </c>
      <c r="P162" s="41">
        <v>16547</v>
      </c>
      <c r="Q162" s="46">
        <v>6277</v>
      </c>
      <c r="R162" s="39">
        <v>0</v>
      </c>
      <c r="S162" s="39">
        <v>408</v>
      </c>
      <c r="T162" s="39">
        <v>89725</v>
      </c>
      <c r="U162" s="43">
        <v>8972</v>
      </c>
      <c r="V162" s="39">
        <v>80753</v>
      </c>
      <c r="W162" s="38" t="s">
        <v>745</v>
      </c>
      <c r="X162" s="37" t="s">
        <v>746</v>
      </c>
      <c r="Z162" s="3"/>
    </row>
    <row r="163" spans="2:26" ht="33" customHeight="1">
      <c r="B163" s="28">
        <v>142</v>
      </c>
      <c r="C163" s="37" t="s">
        <v>692</v>
      </c>
      <c r="D163" s="37">
        <v>1822023</v>
      </c>
      <c r="E163" s="37" t="s">
        <v>83</v>
      </c>
      <c r="F163" s="37" t="s">
        <v>84</v>
      </c>
      <c r="G163" s="29" t="s">
        <v>719</v>
      </c>
      <c r="H163" s="38">
        <v>45097</v>
      </c>
      <c r="I163" s="38">
        <v>45103</v>
      </c>
      <c r="J163" s="39">
        <v>191466</v>
      </c>
      <c r="K163" s="40">
        <v>187928</v>
      </c>
      <c r="L163" s="32">
        <f t="shared" si="2"/>
        <v>3538</v>
      </c>
      <c r="M163" s="41">
        <v>0</v>
      </c>
      <c r="N163" s="40">
        <v>3350</v>
      </c>
      <c r="O163" s="31">
        <f t="shared" si="3"/>
        <v>3350</v>
      </c>
      <c r="P163" s="41">
        <v>3500</v>
      </c>
      <c r="Q163" s="46">
        <v>6300</v>
      </c>
      <c r="R163" s="39">
        <v>0</v>
      </c>
      <c r="S163" s="39">
        <v>188</v>
      </c>
      <c r="T163" s="39">
        <v>187928</v>
      </c>
      <c r="U163" s="43">
        <v>18793</v>
      </c>
      <c r="V163" s="39">
        <v>169135</v>
      </c>
      <c r="W163" s="38">
        <v>45132</v>
      </c>
      <c r="X163" s="37" t="s">
        <v>747</v>
      </c>
      <c r="Z163" s="3"/>
    </row>
    <row r="164" spans="2:26" ht="33" customHeight="1">
      <c r="B164" s="28">
        <v>143</v>
      </c>
      <c r="C164" s="37" t="s">
        <v>693</v>
      </c>
      <c r="D164" s="37">
        <v>1464523</v>
      </c>
      <c r="E164" s="37" t="s">
        <v>43</v>
      </c>
      <c r="F164" s="37" t="s">
        <v>48</v>
      </c>
      <c r="G164" s="29" t="s">
        <v>720</v>
      </c>
      <c r="H164" s="38">
        <v>45102</v>
      </c>
      <c r="I164" s="38">
        <v>45104</v>
      </c>
      <c r="J164" s="39">
        <v>50629</v>
      </c>
      <c r="K164" s="40">
        <v>44572</v>
      </c>
      <c r="L164" s="32">
        <f t="shared" si="2"/>
        <v>6057</v>
      </c>
      <c r="M164" s="41">
        <v>0</v>
      </c>
      <c r="N164" s="40">
        <v>5443</v>
      </c>
      <c r="O164" s="31">
        <f t="shared" si="3"/>
        <v>5443</v>
      </c>
      <c r="P164" s="41">
        <v>5443</v>
      </c>
      <c r="Q164" s="46">
        <v>6346</v>
      </c>
      <c r="R164" s="39">
        <v>0</v>
      </c>
      <c r="S164" s="39">
        <v>614</v>
      </c>
      <c r="T164" s="39">
        <v>44572</v>
      </c>
      <c r="U164" s="43">
        <v>4458</v>
      </c>
      <c r="V164" s="39">
        <v>40114</v>
      </c>
      <c r="W164" s="38" t="s">
        <v>742</v>
      </c>
      <c r="X164" s="37" t="s">
        <v>743</v>
      </c>
      <c r="Z164" s="3"/>
    </row>
    <row r="165" spans="2:26" ht="33" customHeight="1">
      <c r="B165" s="28">
        <v>144</v>
      </c>
      <c r="C165" s="37" t="s">
        <v>694</v>
      </c>
      <c r="D165" s="37">
        <v>3843217</v>
      </c>
      <c r="E165" s="37" t="s">
        <v>43</v>
      </c>
      <c r="F165" s="37" t="s">
        <v>48</v>
      </c>
      <c r="G165" s="29" t="s">
        <v>721</v>
      </c>
      <c r="H165" s="38">
        <v>45100</v>
      </c>
      <c r="I165" s="38">
        <v>45104</v>
      </c>
      <c r="J165" s="39">
        <v>16952</v>
      </c>
      <c r="K165" s="40">
        <v>11653</v>
      </c>
      <c r="L165" s="32">
        <f t="shared" si="2"/>
        <v>5299</v>
      </c>
      <c r="M165" s="41">
        <v>0</v>
      </c>
      <c r="N165" s="40">
        <v>4699</v>
      </c>
      <c r="O165" s="31">
        <f t="shared" si="3"/>
        <v>4699</v>
      </c>
      <c r="P165" s="41">
        <v>4699</v>
      </c>
      <c r="Q165" s="46">
        <v>6368</v>
      </c>
      <c r="R165" s="39">
        <v>0</v>
      </c>
      <c r="S165" s="39">
        <v>600</v>
      </c>
      <c r="T165" s="39">
        <v>11653</v>
      </c>
      <c r="U165" s="43">
        <v>1166</v>
      </c>
      <c r="V165" s="39">
        <v>10487</v>
      </c>
      <c r="W165" s="38" t="s">
        <v>742</v>
      </c>
      <c r="X165" s="37" t="s">
        <v>743</v>
      </c>
      <c r="Z165" s="3"/>
    </row>
    <row r="166" spans="2:26" ht="33" customHeight="1">
      <c r="B166" s="28">
        <v>145</v>
      </c>
      <c r="C166" s="37" t="s">
        <v>695</v>
      </c>
      <c r="D166" s="37">
        <v>1759918</v>
      </c>
      <c r="E166" s="37" t="s">
        <v>83</v>
      </c>
      <c r="F166" s="37" t="s">
        <v>84</v>
      </c>
      <c r="G166" s="29" t="s">
        <v>722</v>
      </c>
      <c r="H166" s="38">
        <v>45106</v>
      </c>
      <c r="I166" s="38">
        <v>45110</v>
      </c>
      <c r="J166" s="39">
        <v>96455</v>
      </c>
      <c r="K166" s="40">
        <v>93995</v>
      </c>
      <c r="L166" s="32">
        <f t="shared" si="2"/>
        <v>2460</v>
      </c>
      <c r="M166" s="41">
        <v>0</v>
      </c>
      <c r="N166" s="40">
        <v>2355</v>
      </c>
      <c r="O166" s="31">
        <f t="shared" si="3"/>
        <v>2355</v>
      </c>
      <c r="P166" s="41">
        <v>2355</v>
      </c>
      <c r="Q166" s="46">
        <v>6779</v>
      </c>
      <c r="R166" s="39">
        <v>0</v>
      </c>
      <c r="S166" s="39">
        <v>105</v>
      </c>
      <c r="T166" s="39">
        <v>93995</v>
      </c>
      <c r="U166" s="43">
        <v>9400</v>
      </c>
      <c r="V166" s="39">
        <v>84595</v>
      </c>
      <c r="W166" s="38">
        <v>45132</v>
      </c>
      <c r="X166" s="37" t="s">
        <v>748</v>
      </c>
      <c r="Z166" s="3"/>
    </row>
    <row r="167" spans="2:26" ht="33" customHeight="1">
      <c r="B167" s="28">
        <v>146</v>
      </c>
      <c r="C167" s="37" t="s">
        <v>696</v>
      </c>
      <c r="D167" s="37">
        <v>1925423</v>
      </c>
      <c r="E167" s="37" t="s">
        <v>83</v>
      </c>
      <c r="F167" s="37" t="s">
        <v>84</v>
      </c>
      <c r="G167" s="29" t="s">
        <v>723</v>
      </c>
      <c r="H167" s="38">
        <v>45106</v>
      </c>
      <c r="I167" s="38">
        <v>45110</v>
      </c>
      <c r="J167" s="39">
        <v>93555</v>
      </c>
      <c r="K167" s="40">
        <v>91140</v>
      </c>
      <c r="L167" s="32">
        <f t="shared" si="2"/>
        <v>2415</v>
      </c>
      <c r="M167" s="41">
        <v>0</v>
      </c>
      <c r="N167" s="40">
        <v>2355</v>
      </c>
      <c r="O167" s="31">
        <f t="shared" si="3"/>
        <v>2355</v>
      </c>
      <c r="P167" s="41">
        <v>2355</v>
      </c>
      <c r="Q167" s="46">
        <v>6771</v>
      </c>
      <c r="R167" s="39">
        <v>0</v>
      </c>
      <c r="S167" s="39">
        <v>60</v>
      </c>
      <c r="T167" s="39">
        <v>91140</v>
      </c>
      <c r="U167" s="43">
        <v>9114</v>
      </c>
      <c r="V167" s="39">
        <v>82026</v>
      </c>
      <c r="W167" s="38">
        <v>45132</v>
      </c>
      <c r="X167" s="37" t="s">
        <v>749</v>
      </c>
      <c r="Z167" s="3"/>
    </row>
    <row r="168" spans="2:26" ht="33" customHeight="1">
      <c r="B168" s="28">
        <v>147</v>
      </c>
      <c r="C168" s="37" t="s">
        <v>697</v>
      </c>
      <c r="D168" s="37">
        <v>1909523</v>
      </c>
      <c r="E168" s="37" t="s">
        <v>83</v>
      </c>
      <c r="F168" s="37" t="s">
        <v>84</v>
      </c>
      <c r="G168" s="29" t="s">
        <v>724</v>
      </c>
      <c r="H168" s="38">
        <v>45110</v>
      </c>
      <c r="I168" s="38">
        <v>45111</v>
      </c>
      <c r="J168" s="39">
        <v>17046</v>
      </c>
      <c r="K168" s="40">
        <v>12262</v>
      </c>
      <c r="L168" s="32">
        <f t="shared" si="2"/>
        <v>4784</v>
      </c>
      <c r="M168" s="41">
        <v>3066</v>
      </c>
      <c r="N168" s="40">
        <v>1438</v>
      </c>
      <c r="O168" s="31">
        <f t="shared" si="3"/>
        <v>4504</v>
      </c>
      <c r="P168" s="41">
        <v>4504</v>
      </c>
      <c r="Q168" s="46">
        <v>6865</v>
      </c>
      <c r="R168" s="39">
        <v>0</v>
      </c>
      <c r="S168" s="39">
        <v>280</v>
      </c>
      <c r="T168" s="39">
        <v>12262</v>
      </c>
      <c r="U168" s="43">
        <v>1226</v>
      </c>
      <c r="V168" s="39">
        <v>11036</v>
      </c>
      <c r="W168" s="38">
        <v>45132</v>
      </c>
      <c r="X168" s="37" t="s">
        <v>750</v>
      </c>
      <c r="Z168" s="3"/>
    </row>
    <row r="169" spans="2:26" ht="33" customHeight="1">
      <c r="B169" s="28">
        <v>148</v>
      </c>
      <c r="C169" s="37" t="s">
        <v>698</v>
      </c>
      <c r="D169" s="37">
        <v>730615</v>
      </c>
      <c r="E169" s="37" t="s">
        <v>83</v>
      </c>
      <c r="F169" s="37" t="s">
        <v>84</v>
      </c>
      <c r="G169" s="29" t="s">
        <v>725</v>
      </c>
      <c r="H169" s="38">
        <v>45110</v>
      </c>
      <c r="I169" s="38">
        <v>45113</v>
      </c>
      <c r="J169" s="39">
        <v>101515</v>
      </c>
      <c r="K169" s="40">
        <v>88000</v>
      </c>
      <c r="L169" s="32">
        <f t="shared" si="2"/>
        <v>13515</v>
      </c>
      <c r="M169" s="41">
        <v>0</v>
      </c>
      <c r="N169" s="40">
        <v>13515</v>
      </c>
      <c r="O169" s="31">
        <f t="shared" si="3"/>
        <v>13515</v>
      </c>
      <c r="P169" s="41">
        <v>12000</v>
      </c>
      <c r="Q169" s="46">
        <v>7028</v>
      </c>
      <c r="R169" s="39">
        <v>0</v>
      </c>
      <c r="S169" s="39">
        <v>0</v>
      </c>
      <c r="T169" s="39">
        <v>88000</v>
      </c>
      <c r="U169" s="43">
        <v>8800</v>
      </c>
      <c r="V169" s="39">
        <v>79200</v>
      </c>
      <c r="W169" s="38">
        <v>45131</v>
      </c>
      <c r="X169" s="37" t="s">
        <v>751</v>
      </c>
      <c r="Z169" s="3"/>
    </row>
    <row r="170" spans="2:26" ht="33" customHeight="1">
      <c r="B170" s="28">
        <v>149</v>
      </c>
      <c r="C170" s="37" t="s">
        <v>699</v>
      </c>
      <c r="D170" s="37">
        <v>8694122</v>
      </c>
      <c r="E170" s="37" t="s">
        <v>83</v>
      </c>
      <c r="F170" s="37" t="s">
        <v>84</v>
      </c>
      <c r="G170" s="29" t="s">
        <v>726</v>
      </c>
      <c r="H170" s="38">
        <v>45112</v>
      </c>
      <c r="I170" s="38">
        <v>45113</v>
      </c>
      <c r="J170" s="39">
        <v>25826</v>
      </c>
      <c r="K170" s="40">
        <v>22834</v>
      </c>
      <c r="L170" s="32">
        <f t="shared" si="2"/>
        <v>2992</v>
      </c>
      <c r="M170" s="41">
        <v>0</v>
      </c>
      <c r="N170" s="40">
        <v>1746</v>
      </c>
      <c r="O170" s="31">
        <f t="shared" si="3"/>
        <v>1746</v>
      </c>
      <c r="P170" s="41">
        <v>1746</v>
      </c>
      <c r="Q170" s="46">
        <v>6981</v>
      </c>
      <c r="R170" s="39">
        <v>0</v>
      </c>
      <c r="S170" s="39">
        <v>1246</v>
      </c>
      <c r="T170" s="39">
        <v>22834</v>
      </c>
      <c r="U170" s="43">
        <v>2283</v>
      </c>
      <c r="V170" s="39">
        <v>20551</v>
      </c>
      <c r="W170" s="38">
        <v>45131</v>
      </c>
      <c r="X170" s="37" t="s">
        <v>752</v>
      </c>
      <c r="Z170" s="3"/>
    </row>
    <row r="171" spans="2:26" ht="33" customHeight="1">
      <c r="B171" s="28">
        <v>150</v>
      </c>
      <c r="C171" s="37" t="s">
        <v>700</v>
      </c>
      <c r="D171" s="37">
        <v>4484113</v>
      </c>
      <c r="E171" s="37" t="s">
        <v>711</v>
      </c>
      <c r="F171" s="37" t="s">
        <v>48</v>
      </c>
      <c r="G171" s="29" t="s">
        <v>727</v>
      </c>
      <c r="H171" s="38">
        <v>45106</v>
      </c>
      <c r="I171" s="38">
        <v>45114</v>
      </c>
      <c r="J171" s="39">
        <v>62823</v>
      </c>
      <c r="K171" s="40">
        <v>57782</v>
      </c>
      <c r="L171" s="32">
        <f t="shared" si="2"/>
        <v>5041</v>
      </c>
      <c r="M171" s="41">
        <v>0</v>
      </c>
      <c r="N171" s="40">
        <v>5041</v>
      </c>
      <c r="O171" s="31">
        <f t="shared" si="3"/>
        <v>5041</v>
      </c>
      <c r="P171" s="41">
        <v>5041</v>
      </c>
      <c r="Q171" s="46">
        <v>7052</v>
      </c>
      <c r="R171" s="39">
        <v>0</v>
      </c>
      <c r="S171" s="39">
        <v>0</v>
      </c>
      <c r="T171" s="39">
        <v>56958</v>
      </c>
      <c r="U171" s="43">
        <v>5696</v>
      </c>
      <c r="V171" s="39">
        <v>51262</v>
      </c>
      <c r="W171" s="38" t="s">
        <v>739</v>
      </c>
      <c r="X171" s="37" t="s">
        <v>753</v>
      </c>
      <c r="Z171" s="3"/>
    </row>
    <row r="172" spans="2:26" ht="33" customHeight="1">
      <c r="B172" s="28">
        <v>151</v>
      </c>
      <c r="C172" s="37" t="s">
        <v>701</v>
      </c>
      <c r="D172" s="37">
        <v>195384</v>
      </c>
      <c r="E172" s="37" t="s">
        <v>47</v>
      </c>
      <c r="F172" s="37" t="s">
        <v>48</v>
      </c>
      <c r="G172" s="29" t="s">
        <v>728</v>
      </c>
      <c r="H172" s="38">
        <v>45109</v>
      </c>
      <c r="I172" s="38">
        <v>45115</v>
      </c>
      <c r="J172" s="39">
        <v>28342</v>
      </c>
      <c r="K172" s="40">
        <v>27051</v>
      </c>
      <c r="L172" s="32">
        <f t="shared" si="2"/>
        <v>1291</v>
      </c>
      <c r="M172" s="41">
        <v>0</v>
      </c>
      <c r="N172" s="40">
        <v>532</v>
      </c>
      <c r="O172" s="31">
        <f t="shared" si="3"/>
        <v>532</v>
      </c>
      <c r="P172" s="41">
        <v>532</v>
      </c>
      <c r="Q172" s="46">
        <v>7128</v>
      </c>
      <c r="R172" s="39">
        <v>0</v>
      </c>
      <c r="S172" s="39">
        <v>759</v>
      </c>
      <c r="T172" s="39">
        <v>26001</v>
      </c>
      <c r="U172" s="43">
        <v>2601</v>
      </c>
      <c r="V172" s="39">
        <v>23400</v>
      </c>
      <c r="W172" s="38" t="s">
        <v>739</v>
      </c>
      <c r="X172" s="37" t="s">
        <v>579</v>
      </c>
      <c r="Z172" s="3"/>
    </row>
    <row r="173" spans="2:26" ht="33" customHeight="1">
      <c r="B173" s="28">
        <v>152</v>
      </c>
      <c r="C173" s="37" t="s">
        <v>702</v>
      </c>
      <c r="D173" s="37">
        <v>1909123</v>
      </c>
      <c r="E173" s="37" t="s">
        <v>47</v>
      </c>
      <c r="F173" s="37" t="s">
        <v>48</v>
      </c>
      <c r="G173" s="29" t="s">
        <v>729</v>
      </c>
      <c r="H173" s="38">
        <v>45114</v>
      </c>
      <c r="I173" s="38">
        <v>45117</v>
      </c>
      <c r="J173" s="39">
        <v>81895</v>
      </c>
      <c r="K173" s="40">
        <v>81895</v>
      </c>
      <c r="L173" s="32">
        <f t="shared" si="2"/>
        <v>0</v>
      </c>
      <c r="M173" s="41">
        <v>0</v>
      </c>
      <c r="N173" s="40">
        <v>0</v>
      </c>
      <c r="O173" s="31">
        <f t="shared" si="3"/>
        <v>0</v>
      </c>
      <c r="P173" s="41">
        <v>0</v>
      </c>
      <c r="Q173" s="46" t="s">
        <v>106</v>
      </c>
      <c r="R173" s="39">
        <v>0</v>
      </c>
      <c r="S173" s="39">
        <v>0</v>
      </c>
      <c r="T173" s="39">
        <v>76151</v>
      </c>
      <c r="U173" s="43">
        <v>7616</v>
      </c>
      <c r="V173" s="39">
        <v>68535</v>
      </c>
      <c r="W173" s="38" t="s">
        <v>754</v>
      </c>
      <c r="X173" s="37" t="s">
        <v>755</v>
      </c>
      <c r="Z173" s="3"/>
    </row>
    <row r="174" spans="2:26" ht="33" customHeight="1">
      <c r="B174" s="28">
        <v>153</v>
      </c>
      <c r="C174" s="37" t="s">
        <v>703</v>
      </c>
      <c r="D174" s="37">
        <v>2124219</v>
      </c>
      <c r="E174" s="37" t="s">
        <v>83</v>
      </c>
      <c r="F174" s="37" t="s">
        <v>84</v>
      </c>
      <c r="G174" s="29" t="s">
        <v>730</v>
      </c>
      <c r="H174" s="38">
        <v>45115</v>
      </c>
      <c r="I174" s="38">
        <v>45119</v>
      </c>
      <c r="J174" s="39">
        <v>31154</v>
      </c>
      <c r="K174" s="40">
        <v>27377</v>
      </c>
      <c r="L174" s="32">
        <f t="shared" si="2"/>
        <v>3777</v>
      </c>
      <c r="M174" s="41">
        <v>0</v>
      </c>
      <c r="N174" s="40">
        <v>2336</v>
      </c>
      <c r="O174" s="31">
        <f t="shared" si="3"/>
        <v>2336</v>
      </c>
      <c r="P174" s="41">
        <v>2336</v>
      </c>
      <c r="Q174" s="46">
        <v>7376</v>
      </c>
      <c r="R174" s="39">
        <v>0</v>
      </c>
      <c r="S174" s="39">
        <v>1441</v>
      </c>
      <c r="T174" s="39">
        <v>27377</v>
      </c>
      <c r="U174" s="43">
        <v>2738</v>
      </c>
      <c r="V174" s="39">
        <v>24639</v>
      </c>
      <c r="W174" s="38">
        <v>45129</v>
      </c>
      <c r="X174" s="37" t="s">
        <v>756</v>
      </c>
      <c r="Z174" s="3"/>
    </row>
    <row r="175" spans="2:26" ht="33" customHeight="1">
      <c r="B175" s="28">
        <v>154</v>
      </c>
      <c r="C175" s="37" t="s">
        <v>704</v>
      </c>
      <c r="D175" s="37">
        <v>1996723</v>
      </c>
      <c r="E175" s="37" t="s">
        <v>83</v>
      </c>
      <c r="F175" s="37" t="s">
        <v>84</v>
      </c>
      <c r="G175" s="29" t="s">
        <v>731</v>
      </c>
      <c r="H175" s="38">
        <v>45114</v>
      </c>
      <c r="I175" s="38">
        <v>45119</v>
      </c>
      <c r="J175" s="39">
        <v>127105</v>
      </c>
      <c r="K175" s="40">
        <v>126981</v>
      </c>
      <c r="L175" s="32">
        <f t="shared" si="2"/>
        <v>124</v>
      </c>
      <c r="M175" s="41">
        <v>0</v>
      </c>
      <c r="N175" s="40">
        <v>0</v>
      </c>
      <c r="O175" s="31">
        <f t="shared" si="3"/>
        <v>0</v>
      </c>
      <c r="P175" s="41">
        <v>0</v>
      </c>
      <c r="Q175" s="46" t="s">
        <v>106</v>
      </c>
      <c r="R175" s="39">
        <v>0</v>
      </c>
      <c r="S175" s="39">
        <v>124</v>
      </c>
      <c r="T175" s="39">
        <v>126981</v>
      </c>
      <c r="U175" s="43">
        <v>12698</v>
      </c>
      <c r="V175" s="39">
        <v>114283</v>
      </c>
      <c r="W175" s="38">
        <v>45114</v>
      </c>
      <c r="X175" s="37" t="s">
        <v>757</v>
      </c>
      <c r="Z175" s="3"/>
    </row>
    <row r="176" spans="2:26" ht="33" customHeight="1">
      <c r="B176" s="28">
        <v>155</v>
      </c>
      <c r="C176" s="37" t="s">
        <v>705</v>
      </c>
      <c r="D176" s="37">
        <v>3112319</v>
      </c>
      <c r="E176" s="37" t="s">
        <v>501</v>
      </c>
      <c r="F176" s="37" t="s">
        <v>502</v>
      </c>
      <c r="G176" s="29" t="s">
        <v>732</v>
      </c>
      <c r="H176" s="38">
        <v>45114</v>
      </c>
      <c r="I176" s="38">
        <v>45119</v>
      </c>
      <c r="J176" s="39">
        <v>83637</v>
      </c>
      <c r="K176" s="40">
        <v>83637</v>
      </c>
      <c r="L176" s="32">
        <f t="shared" si="2"/>
        <v>0</v>
      </c>
      <c r="M176" s="41">
        <v>0</v>
      </c>
      <c r="N176" s="40">
        <v>2861</v>
      </c>
      <c r="O176" s="31">
        <f t="shared" si="3"/>
        <v>2861</v>
      </c>
      <c r="P176" s="41">
        <v>0</v>
      </c>
      <c r="Q176" s="46">
        <v>0</v>
      </c>
      <c r="R176" s="39">
        <v>0</v>
      </c>
      <c r="S176" s="39">
        <v>0</v>
      </c>
      <c r="T176" s="39">
        <v>78740</v>
      </c>
      <c r="U176" s="43">
        <v>7874</v>
      </c>
      <c r="V176" s="39">
        <v>70866</v>
      </c>
      <c r="W176" s="38">
        <v>45133</v>
      </c>
      <c r="X176" s="37" t="s">
        <v>758</v>
      </c>
      <c r="Z176" s="3"/>
    </row>
    <row r="177" spans="2:26" ht="33" customHeight="1">
      <c r="B177" s="28">
        <v>156</v>
      </c>
      <c r="C177" s="37" t="s">
        <v>706</v>
      </c>
      <c r="D177" s="37">
        <v>1750023</v>
      </c>
      <c r="E177" s="37" t="s">
        <v>83</v>
      </c>
      <c r="F177" s="37" t="s">
        <v>84</v>
      </c>
      <c r="G177" s="29" t="s">
        <v>733</v>
      </c>
      <c r="H177" s="38">
        <v>45119</v>
      </c>
      <c r="I177" s="38">
        <v>45120</v>
      </c>
      <c r="J177" s="39">
        <v>19367</v>
      </c>
      <c r="K177" s="40">
        <v>16826</v>
      </c>
      <c r="L177" s="32">
        <f t="shared" si="2"/>
        <v>2541</v>
      </c>
      <c r="M177" s="41">
        <v>0</v>
      </c>
      <c r="N177" s="40">
        <v>1655</v>
      </c>
      <c r="O177" s="31">
        <f t="shared" si="3"/>
        <v>1655</v>
      </c>
      <c r="P177" s="41">
        <v>1655</v>
      </c>
      <c r="Q177" s="46">
        <v>7428</v>
      </c>
      <c r="R177" s="39">
        <v>0</v>
      </c>
      <c r="S177" s="39">
        <v>886</v>
      </c>
      <c r="T177" s="39">
        <v>16826</v>
      </c>
      <c r="U177" s="43">
        <v>1683</v>
      </c>
      <c r="V177" s="39">
        <v>15143</v>
      </c>
      <c r="W177" s="38">
        <v>45129</v>
      </c>
      <c r="X177" s="37" t="s">
        <v>759</v>
      </c>
      <c r="Z177" s="3"/>
    </row>
    <row r="178" spans="2:26" ht="33" customHeight="1">
      <c r="B178" s="28">
        <v>157</v>
      </c>
      <c r="C178" s="37" t="s">
        <v>707</v>
      </c>
      <c r="D178" s="37">
        <v>2250220</v>
      </c>
      <c r="E178" s="37" t="s">
        <v>83</v>
      </c>
      <c r="F178" s="37" t="s">
        <v>84</v>
      </c>
      <c r="G178" s="29" t="s">
        <v>734</v>
      </c>
      <c r="H178" s="38">
        <v>45110</v>
      </c>
      <c r="I178" s="38">
        <v>45120</v>
      </c>
      <c r="J178" s="39">
        <v>111523</v>
      </c>
      <c r="K178" s="40">
        <v>79183</v>
      </c>
      <c r="L178" s="32">
        <f t="shared" si="2"/>
        <v>32340</v>
      </c>
      <c r="M178" s="41">
        <v>0</v>
      </c>
      <c r="N178" s="40">
        <v>28173</v>
      </c>
      <c r="O178" s="31">
        <f t="shared" si="3"/>
        <v>28173</v>
      </c>
      <c r="P178" s="41">
        <v>0</v>
      </c>
      <c r="Q178" s="46">
        <v>0</v>
      </c>
      <c r="R178" s="39">
        <v>0</v>
      </c>
      <c r="S178" s="39">
        <v>4167</v>
      </c>
      <c r="T178" s="39">
        <v>79183</v>
      </c>
      <c r="U178" s="43">
        <v>7918</v>
      </c>
      <c r="V178" s="39">
        <v>71265</v>
      </c>
      <c r="W178" s="38">
        <v>45131</v>
      </c>
      <c r="X178" s="37" t="s">
        <v>760</v>
      </c>
      <c r="Z178" s="3"/>
    </row>
    <row r="179" spans="2:26" ht="33" customHeight="1">
      <c r="B179" s="28">
        <v>158</v>
      </c>
      <c r="C179" s="37" t="s">
        <v>708</v>
      </c>
      <c r="D179" s="37">
        <v>2039123</v>
      </c>
      <c r="E179" s="37" t="s">
        <v>83</v>
      </c>
      <c r="F179" s="37" t="s">
        <v>84</v>
      </c>
      <c r="G179" s="29" t="s">
        <v>735</v>
      </c>
      <c r="H179" s="38">
        <v>45118</v>
      </c>
      <c r="I179" s="38">
        <v>45121</v>
      </c>
      <c r="J179" s="39">
        <v>24744</v>
      </c>
      <c r="K179" s="40">
        <v>20702</v>
      </c>
      <c r="L179" s="32">
        <f t="shared" si="2"/>
        <v>4042</v>
      </c>
      <c r="M179" s="41">
        <v>0</v>
      </c>
      <c r="N179" s="40">
        <v>2952</v>
      </c>
      <c r="O179" s="31">
        <f t="shared" si="3"/>
        <v>2952</v>
      </c>
      <c r="P179" s="41">
        <v>2952</v>
      </c>
      <c r="Q179" s="46">
        <v>7455</v>
      </c>
      <c r="R179" s="39">
        <v>0</v>
      </c>
      <c r="S179" s="39">
        <v>1090</v>
      </c>
      <c r="T179" s="39">
        <v>20702</v>
      </c>
      <c r="U179" s="43">
        <v>2070</v>
      </c>
      <c r="V179" s="39">
        <v>18632</v>
      </c>
      <c r="W179" s="38">
        <v>45131</v>
      </c>
      <c r="X179" s="37" t="s">
        <v>761</v>
      </c>
      <c r="Z179" s="3"/>
    </row>
    <row r="180" spans="2:26" ht="33" customHeight="1">
      <c r="B180" s="28">
        <v>159</v>
      </c>
      <c r="C180" s="37" t="s">
        <v>709</v>
      </c>
      <c r="D180" s="37">
        <v>2053723</v>
      </c>
      <c r="E180" s="37" t="s">
        <v>83</v>
      </c>
      <c r="F180" s="37" t="s">
        <v>84</v>
      </c>
      <c r="G180" s="29" t="s">
        <v>736</v>
      </c>
      <c r="H180" s="38">
        <v>45090</v>
      </c>
      <c r="I180" s="38">
        <v>45121</v>
      </c>
      <c r="J180" s="39">
        <v>6901</v>
      </c>
      <c r="K180" s="40">
        <v>4427</v>
      </c>
      <c r="L180" s="32">
        <f t="shared" si="2"/>
        <v>2474</v>
      </c>
      <c r="M180" s="41">
        <v>0</v>
      </c>
      <c r="N180" s="40">
        <v>2241</v>
      </c>
      <c r="O180" s="31">
        <f t="shared" si="3"/>
        <v>2241</v>
      </c>
      <c r="P180" s="41">
        <v>2008</v>
      </c>
      <c r="Q180" s="46">
        <v>7515</v>
      </c>
      <c r="R180" s="39">
        <v>0</v>
      </c>
      <c r="S180" s="39">
        <v>233</v>
      </c>
      <c r="T180" s="39">
        <v>4427</v>
      </c>
      <c r="U180" s="43">
        <v>443</v>
      </c>
      <c r="V180" s="39">
        <v>3984</v>
      </c>
      <c r="W180" s="38">
        <v>45131</v>
      </c>
      <c r="X180" s="37" t="s">
        <v>762</v>
      </c>
      <c r="Z180" s="3"/>
    </row>
    <row r="181" spans="2:26" ht="33" customHeight="1">
      <c r="B181" s="28">
        <v>160</v>
      </c>
      <c r="C181" s="37" t="s">
        <v>763</v>
      </c>
      <c r="D181" s="37">
        <v>1605223</v>
      </c>
      <c r="E181" s="37" t="s">
        <v>43</v>
      </c>
      <c r="F181" s="37" t="s">
        <v>780</v>
      </c>
      <c r="G181" s="29">
        <v>1146958</v>
      </c>
      <c r="H181" s="38">
        <v>45085</v>
      </c>
      <c r="I181" s="38">
        <v>45087</v>
      </c>
      <c r="J181" s="39">
        <v>80080</v>
      </c>
      <c r="K181" s="40">
        <v>77543</v>
      </c>
      <c r="L181" s="32">
        <f t="shared" si="2"/>
        <v>2537</v>
      </c>
      <c r="M181" s="41">
        <v>0</v>
      </c>
      <c r="N181" s="40">
        <v>2537</v>
      </c>
      <c r="O181" s="31">
        <f t="shared" si="3"/>
        <v>2537</v>
      </c>
      <c r="P181" s="41">
        <v>2537</v>
      </c>
      <c r="Q181" s="46">
        <v>5123</v>
      </c>
      <c r="R181" s="39">
        <v>0</v>
      </c>
      <c r="S181" s="39">
        <v>0</v>
      </c>
      <c r="T181" s="39">
        <v>77543</v>
      </c>
      <c r="U181" s="43">
        <v>7754</v>
      </c>
      <c r="V181" s="39">
        <v>69789</v>
      </c>
      <c r="W181" s="38">
        <v>45111</v>
      </c>
      <c r="X181" s="37" t="s">
        <v>112</v>
      </c>
      <c r="Z181" s="3"/>
    </row>
    <row r="182" spans="2:26" ht="33" customHeight="1">
      <c r="B182" s="28">
        <v>161</v>
      </c>
      <c r="C182" s="37" t="s">
        <v>764</v>
      </c>
      <c r="D182" s="37">
        <v>8165222</v>
      </c>
      <c r="E182" s="37" t="s">
        <v>778</v>
      </c>
      <c r="F182" s="37" t="s">
        <v>95</v>
      </c>
      <c r="G182" s="29">
        <v>114792657</v>
      </c>
      <c r="H182" s="38">
        <v>45097</v>
      </c>
      <c r="I182" s="38">
        <v>45101</v>
      </c>
      <c r="J182" s="39">
        <v>90328</v>
      </c>
      <c r="K182" s="40">
        <v>42025</v>
      </c>
      <c r="L182" s="32">
        <f t="shared" si="2"/>
        <v>48303</v>
      </c>
      <c r="M182" s="41">
        <v>0</v>
      </c>
      <c r="N182" s="40">
        <v>0</v>
      </c>
      <c r="O182" s="31">
        <f t="shared" si="3"/>
        <v>0</v>
      </c>
      <c r="P182" s="41">
        <v>0</v>
      </c>
      <c r="Q182" s="46">
        <v>0</v>
      </c>
      <c r="R182" s="39">
        <v>0</v>
      </c>
      <c r="S182" s="39">
        <v>0</v>
      </c>
      <c r="T182" s="39">
        <v>42025</v>
      </c>
      <c r="U182" s="43">
        <v>4203</v>
      </c>
      <c r="V182" s="39">
        <v>37822</v>
      </c>
      <c r="W182" s="38">
        <v>45131</v>
      </c>
      <c r="X182" s="37" t="s">
        <v>755</v>
      </c>
      <c r="Z182" s="3"/>
    </row>
    <row r="183" spans="2:26" ht="33" customHeight="1">
      <c r="B183" s="28">
        <v>162</v>
      </c>
      <c r="C183" s="37" t="s">
        <v>765</v>
      </c>
      <c r="D183" s="37">
        <v>5211415</v>
      </c>
      <c r="E183" s="37" t="s">
        <v>779</v>
      </c>
      <c r="F183" s="37" t="s">
        <v>780</v>
      </c>
      <c r="G183" s="29">
        <v>1147673</v>
      </c>
      <c r="H183" s="38">
        <v>45097</v>
      </c>
      <c r="I183" s="38">
        <v>45104</v>
      </c>
      <c r="J183" s="39">
        <v>146110</v>
      </c>
      <c r="K183" s="40">
        <v>133233</v>
      </c>
      <c r="L183" s="32">
        <f t="shared" si="2"/>
        <v>12877</v>
      </c>
      <c r="M183" s="41">
        <v>0</v>
      </c>
      <c r="N183" s="40">
        <v>12877</v>
      </c>
      <c r="O183" s="31">
        <f t="shared" si="3"/>
        <v>12877</v>
      </c>
      <c r="P183" s="41">
        <v>12878</v>
      </c>
      <c r="Q183" s="46">
        <v>6400</v>
      </c>
      <c r="R183" s="39">
        <v>0</v>
      </c>
      <c r="S183" s="39">
        <v>0</v>
      </c>
      <c r="T183" s="39">
        <v>133233</v>
      </c>
      <c r="U183" s="43">
        <v>13323</v>
      </c>
      <c r="V183" s="39">
        <v>119910</v>
      </c>
      <c r="W183" s="38">
        <v>45126</v>
      </c>
      <c r="X183" s="37" t="s">
        <v>789</v>
      </c>
      <c r="Z183" s="3"/>
    </row>
    <row r="184" spans="2:26" ht="33" customHeight="1">
      <c r="B184" s="28">
        <v>163</v>
      </c>
      <c r="C184" s="37" t="s">
        <v>766</v>
      </c>
      <c r="D184" s="37">
        <v>1852014</v>
      </c>
      <c r="E184" s="37" t="s">
        <v>501</v>
      </c>
      <c r="F184" s="37" t="s">
        <v>502</v>
      </c>
      <c r="G184" s="29" t="s">
        <v>781</v>
      </c>
      <c r="H184" s="38">
        <v>45096</v>
      </c>
      <c r="I184" s="38">
        <v>45105</v>
      </c>
      <c r="J184" s="39">
        <v>75722</v>
      </c>
      <c r="K184" s="40">
        <v>75722</v>
      </c>
      <c r="L184" s="32">
        <f t="shared" si="2"/>
        <v>0</v>
      </c>
      <c r="M184" s="41">
        <v>0</v>
      </c>
      <c r="N184" s="40">
        <v>2321</v>
      </c>
      <c r="O184" s="31">
        <f t="shared" si="3"/>
        <v>2321</v>
      </c>
      <c r="P184" s="41">
        <v>2321</v>
      </c>
      <c r="Q184" s="46">
        <v>6466</v>
      </c>
      <c r="R184" s="39">
        <v>0</v>
      </c>
      <c r="S184" s="39">
        <v>0</v>
      </c>
      <c r="T184" s="39">
        <v>65281</v>
      </c>
      <c r="U184" s="43">
        <v>6528</v>
      </c>
      <c r="V184" s="39">
        <v>58753</v>
      </c>
      <c r="W184" s="38">
        <v>45129</v>
      </c>
      <c r="X184" s="37" t="s">
        <v>790</v>
      </c>
      <c r="Z184" s="3"/>
    </row>
    <row r="185" spans="2:26" ht="33" customHeight="1">
      <c r="B185" s="28">
        <v>164</v>
      </c>
      <c r="C185" s="37" t="s">
        <v>767</v>
      </c>
      <c r="D185" s="37">
        <v>17817223</v>
      </c>
      <c r="E185" s="37" t="s">
        <v>43</v>
      </c>
      <c r="F185" s="37" t="s">
        <v>323</v>
      </c>
      <c r="G185" s="29" t="s">
        <v>782</v>
      </c>
      <c r="H185" s="38">
        <v>45104</v>
      </c>
      <c r="I185" s="38">
        <v>45106</v>
      </c>
      <c r="J185" s="39">
        <v>17287</v>
      </c>
      <c r="K185" s="40">
        <v>16400</v>
      </c>
      <c r="L185" s="32">
        <f t="shared" si="2"/>
        <v>887</v>
      </c>
      <c r="M185" s="41">
        <v>0</v>
      </c>
      <c r="N185" s="40">
        <v>887</v>
      </c>
      <c r="O185" s="31">
        <f t="shared" si="3"/>
        <v>887</v>
      </c>
      <c r="P185" s="41">
        <v>887</v>
      </c>
      <c r="Q185" s="46">
        <v>6512</v>
      </c>
      <c r="R185" s="39">
        <v>0</v>
      </c>
      <c r="S185" s="39">
        <v>0</v>
      </c>
      <c r="T185" s="39">
        <v>16400</v>
      </c>
      <c r="U185" s="43">
        <v>1640</v>
      </c>
      <c r="V185" s="39">
        <v>14760</v>
      </c>
      <c r="W185" s="38">
        <v>45128</v>
      </c>
      <c r="X185" s="37" t="s">
        <v>791</v>
      </c>
      <c r="Z185" s="3"/>
    </row>
    <row r="186" spans="2:26" ht="33" customHeight="1">
      <c r="B186" s="28">
        <v>165</v>
      </c>
      <c r="C186" s="37" t="s">
        <v>768</v>
      </c>
      <c r="D186" s="37">
        <v>849423</v>
      </c>
      <c r="E186" s="37" t="s">
        <v>78</v>
      </c>
      <c r="F186" s="37" t="s">
        <v>95</v>
      </c>
      <c r="G186" s="29">
        <v>114428151</v>
      </c>
      <c r="H186" s="38">
        <v>45078</v>
      </c>
      <c r="I186" s="38">
        <v>45108</v>
      </c>
      <c r="J186" s="39">
        <v>10800</v>
      </c>
      <c r="K186" s="40">
        <v>10800</v>
      </c>
      <c r="L186" s="32">
        <f t="shared" si="2"/>
        <v>0</v>
      </c>
      <c r="M186" s="41">
        <v>0</v>
      </c>
      <c r="N186" s="40">
        <v>0</v>
      </c>
      <c r="O186" s="31">
        <f t="shared" si="3"/>
        <v>0</v>
      </c>
      <c r="P186" s="41">
        <v>0</v>
      </c>
      <c r="Q186" s="46" t="s">
        <v>106</v>
      </c>
      <c r="R186" s="39">
        <v>0</v>
      </c>
      <c r="S186" s="39">
        <v>0</v>
      </c>
      <c r="T186" s="39">
        <v>10800</v>
      </c>
      <c r="U186" s="43">
        <v>1080</v>
      </c>
      <c r="V186" s="39">
        <v>9720</v>
      </c>
      <c r="W186" s="38">
        <v>45131</v>
      </c>
      <c r="X186" s="37" t="s">
        <v>755</v>
      </c>
      <c r="Z186" s="3"/>
    </row>
    <row r="187" spans="2:26" ht="33" customHeight="1">
      <c r="B187" s="28">
        <v>166</v>
      </c>
      <c r="C187" s="37" t="s">
        <v>769</v>
      </c>
      <c r="D187" s="37">
        <v>1650021</v>
      </c>
      <c r="E187" s="37" t="s">
        <v>47</v>
      </c>
      <c r="F187" s="37" t="s">
        <v>38</v>
      </c>
      <c r="G187" s="29">
        <v>23062701325</v>
      </c>
      <c r="H187" s="38">
        <v>45103</v>
      </c>
      <c r="I187" s="38">
        <v>45112</v>
      </c>
      <c r="J187" s="39">
        <v>140102</v>
      </c>
      <c r="K187" s="40">
        <v>117665</v>
      </c>
      <c r="L187" s="32">
        <f t="shared" si="2"/>
        <v>22437</v>
      </c>
      <c r="M187" s="41">
        <v>13073</v>
      </c>
      <c r="N187" s="40">
        <v>9364</v>
      </c>
      <c r="O187" s="31">
        <f t="shared" si="3"/>
        <v>22437</v>
      </c>
      <c r="P187" s="41">
        <v>19437</v>
      </c>
      <c r="Q187" s="46">
        <v>6932</v>
      </c>
      <c r="R187" s="39">
        <v>0</v>
      </c>
      <c r="S187" s="39">
        <v>0</v>
      </c>
      <c r="T187" s="39">
        <v>117665</v>
      </c>
      <c r="U187" s="43">
        <v>11767</v>
      </c>
      <c r="V187" s="39">
        <v>105898</v>
      </c>
      <c r="W187" s="38">
        <v>45131</v>
      </c>
      <c r="X187" s="37" t="s">
        <v>755</v>
      </c>
      <c r="Z187" s="3"/>
    </row>
    <row r="188" spans="2:26" ht="33" customHeight="1">
      <c r="B188" s="28">
        <v>167</v>
      </c>
      <c r="C188" s="37" t="s">
        <v>770</v>
      </c>
      <c r="D188" s="37">
        <v>1936823</v>
      </c>
      <c r="E188" s="37" t="s">
        <v>47</v>
      </c>
      <c r="F188" s="37" t="s">
        <v>95</v>
      </c>
      <c r="G188" s="29">
        <v>33418733</v>
      </c>
      <c r="H188" s="38">
        <v>45107</v>
      </c>
      <c r="I188" s="38">
        <v>45115</v>
      </c>
      <c r="J188" s="39">
        <v>78966</v>
      </c>
      <c r="K188" s="40">
        <v>72442</v>
      </c>
      <c r="L188" s="32">
        <f t="shared" si="2"/>
        <v>6524</v>
      </c>
      <c r="M188" s="41">
        <v>3813</v>
      </c>
      <c r="N188" s="40">
        <v>2711</v>
      </c>
      <c r="O188" s="31">
        <f t="shared" si="3"/>
        <v>6524</v>
      </c>
      <c r="P188" s="41">
        <v>6524</v>
      </c>
      <c r="Q188" s="46">
        <v>7109</v>
      </c>
      <c r="R188" s="39">
        <v>0</v>
      </c>
      <c r="S188" s="39">
        <v>0</v>
      </c>
      <c r="T188" s="39">
        <v>72442</v>
      </c>
      <c r="U188" s="43">
        <v>7244</v>
      </c>
      <c r="V188" s="39">
        <v>65198</v>
      </c>
      <c r="W188" s="38">
        <v>45131</v>
      </c>
      <c r="X188" s="37" t="s">
        <v>755</v>
      </c>
      <c r="Z188" s="3"/>
    </row>
    <row r="189" spans="2:26" ht="33" customHeight="1">
      <c r="B189" s="28">
        <v>168</v>
      </c>
      <c r="C189" s="37" t="s">
        <v>771</v>
      </c>
      <c r="D189" s="37">
        <v>2013323</v>
      </c>
      <c r="E189" s="37" t="s">
        <v>47</v>
      </c>
      <c r="F189" s="37" t="s">
        <v>95</v>
      </c>
      <c r="G189" s="29">
        <v>115142808</v>
      </c>
      <c r="H189" s="38">
        <v>45115</v>
      </c>
      <c r="I189" s="38">
        <v>45119</v>
      </c>
      <c r="J189" s="39">
        <v>84536</v>
      </c>
      <c r="K189" s="40">
        <v>73261</v>
      </c>
      <c r="L189" s="32">
        <f t="shared" si="2"/>
        <v>11275</v>
      </c>
      <c r="M189" s="41">
        <v>0</v>
      </c>
      <c r="N189" s="40">
        <v>11275</v>
      </c>
      <c r="O189" s="31">
        <f t="shared" si="3"/>
        <v>11275</v>
      </c>
      <c r="P189" s="41">
        <v>11274</v>
      </c>
      <c r="Q189" s="46">
        <v>7373</v>
      </c>
      <c r="R189" s="39">
        <v>0</v>
      </c>
      <c r="S189" s="39">
        <v>0</v>
      </c>
      <c r="T189" s="39">
        <v>73261</v>
      </c>
      <c r="U189" s="43">
        <v>7326</v>
      </c>
      <c r="V189" s="39">
        <v>65935</v>
      </c>
      <c r="W189" s="38">
        <v>45131</v>
      </c>
      <c r="X189" s="37" t="s">
        <v>755</v>
      </c>
      <c r="Z189" s="3"/>
    </row>
    <row r="190" spans="2:26" ht="33" customHeight="1">
      <c r="B190" s="28">
        <v>169</v>
      </c>
      <c r="C190" s="37" t="s">
        <v>772</v>
      </c>
      <c r="D190" s="37">
        <v>7663022</v>
      </c>
      <c r="E190" s="37" t="s">
        <v>83</v>
      </c>
      <c r="F190" s="37" t="s">
        <v>84</v>
      </c>
      <c r="G190" s="29" t="s">
        <v>783</v>
      </c>
      <c r="H190" s="38">
        <v>45118</v>
      </c>
      <c r="I190" s="38">
        <v>45124</v>
      </c>
      <c r="J190" s="39">
        <v>35660</v>
      </c>
      <c r="K190" s="40">
        <v>30445</v>
      </c>
      <c r="L190" s="32">
        <f t="shared" si="2"/>
        <v>5215</v>
      </c>
      <c r="M190" s="41">
        <v>0</v>
      </c>
      <c r="N190" s="40">
        <v>3613</v>
      </c>
      <c r="O190" s="31">
        <f t="shared" si="3"/>
        <v>3613</v>
      </c>
      <c r="P190" s="41">
        <v>3613</v>
      </c>
      <c r="Q190" s="46">
        <v>7631</v>
      </c>
      <c r="R190" s="39">
        <v>0</v>
      </c>
      <c r="S190" s="39">
        <v>1602</v>
      </c>
      <c r="T190" s="39">
        <v>30445</v>
      </c>
      <c r="U190" s="43">
        <v>3045</v>
      </c>
      <c r="V190" s="39">
        <v>27400</v>
      </c>
      <c r="W190" s="38">
        <v>45133</v>
      </c>
      <c r="X190" s="37" t="s">
        <v>792</v>
      </c>
      <c r="Z190" s="3"/>
    </row>
    <row r="191" spans="2:26" ht="33" customHeight="1">
      <c r="B191" s="28">
        <v>170</v>
      </c>
      <c r="C191" s="37" t="s">
        <v>773</v>
      </c>
      <c r="D191" s="37">
        <v>2073123</v>
      </c>
      <c r="E191" s="37" t="s">
        <v>83</v>
      </c>
      <c r="F191" s="37" t="s">
        <v>84</v>
      </c>
      <c r="G191" s="29" t="s">
        <v>784</v>
      </c>
      <c r="H191" s="38">
        <v>45121</v>
      </c>
      <c r="I191" s="38">
        <v>45124</v>
      </c>
      <c r="J191" s="39">
        <v>30189</v>
      </c>
      <c r="K191" s="40">
        <v>25289</v>
      </c>
      <c r="L191" s="32">
        <f t="shared" si="2"/>
        <v>4900</v>
      </c>
      <c r="M191" s="41">
        <v>0</v>
      </c>
      <c r="N191" s="40">
        <v>3570</v>
      </c>
      <c r="O191" s="31">
        <f t="shared" si="3"/>
        <v>3570</v>
      </c>
      <c r="P191" s="41">
        <v>3570</v>
      </c>
      <c r="Q191" s="46">
        <v>7634</v>
      </c>
      <c r="R191" s="39">
        <v>0</v>
      </c>
      <c r="S191" s="39">
        <v>1330</v>
      </c>
      <c r="T191" s="39">
        <v>25289</v>
      </c>
      <c r="U191" s="43">
        <v>2529</v>
      </c>
      <c r="V191" s="39">
        <v>22760</v>
      </c>
      <c r="W191" s="38">
        <v>45133</v>
      </c>
      <c r="X191" s="37" t="s">
        <v>793</v>
      </c>
      <c r="Z191" s="3"/>
    </row>
    <row r="192" spans="2:26" ht="33" customHeight="1">
      <c r="B192" s="28">
        <v>171</v>
      </c>
      <c r="C192" s="37" t="s">
        <v>774</v>
      </c>
      <c r="D192" s="37">
        <v>2052223</v>
      </c>
      <c r="E192" s="37" t="s">
        <v>83</v>
      </c>
      <c r="F192" s="37" t="s">
        <v>84</v>
      </c>
      <c r="G192" s="29" t="s">
        <v>785</v>
      </c>
      <c r="H192" s="38">
        <v>45119</v>
      </c>
      <c r="I192" s="38">
        <v>45124</v>
      </c>
      <c r="J192" s="39">
        <v>43021</v>
      </c>
      <c r="K192" s="40">
        <v>37393</v>
      </c>
      <c r="L192" s="32">
        <f t="shared" si="2"/>
        <v>5628</v>
      </c>
      <c r="M192" s="41">
        <v>0</v>
      </c>
      <c r="N192" s="40">
        <v>3660</v>
      </c>
      <c r="O192" s="31">
        <f t="shared" si="3"/>
        <v>3660</v>
      </c>
      <c r="P192" s="41">
        <v>3660</v>
      </c>
      <c r="Q192" s="46">
        <v>7637</v>
      </c>
      <c r="R192" s="39">
        <v>0</v>
      </c>
      <c r="S192" s="39">
        <v>1968</v>
      </c>
      <c r="T192" s="39">
        <v>37393</v>
      </c>
      <c r="U192" s="43">
        <v>3739</v>
      </c>
      <c r="V192" s="39">
        <v>33654</v>
      </c>
      <c r="W192" s="38">
        <v>45133</v>
      </c>
      <c r="X192" s="37" t="s">
        <v>794</v>
      </c>
      <c r="Z192" s="3"/>
    </row>
    <row r="193" spans="2:26" ht="33" customHeight="1">
      <c r="B193" s="28">
        <v>172</v>
      </c>
      <c r="C193" s="37" t="s">
        <v>775</v>
      </c>
      <c r="D193" s="37">
        <v>4037714</v>
      </c>
      <c r="E193" s="37" t="s">
        <v>83</v>
      </c>
      <c r="F193" s="37" t="s">
        <v>84</v>
      </c>
      <c r="G193" s="29" t="s">
        <v>786</v>
      </c>
      <c r="H193" s="38">
        <v>45119</v>
      </c>
      <c r="I193" s="38">
        <v>45124</v>
      </c>
      <c r="J193" s="39">
        <v>64035</v>
      </c>
      <c r="K193" s="40">
        <v>52294</v>
      </c>
      <c r="L193" s="32">
        <f t="shared" si="2"/>
        <v>11741</v>
      </c>
      <c r="M193" s="41">
        <v>0</v>
      </c>
      <c r="N193" s="40">
        <v>8989</v>
      </c>
      <c r="O193" s="31">
        <f t="shared" si="3"/>
        <v>8989</v>
      </c>
      <c r="P193" s="41">
        <v>8989</v>
      </c>
      <c r="Q193" s="46">
        <v>7684</v>
      </c>
      <c r="R193" s="39">
        <v>0</v>
      </c>
      <c r="S193" s="39">
        <v>2752</v>
      </c>
      <c r="T193" s="39">
        <v>52019</v>
      </c>
      <c r="U193" s="43">
        <v>5202</v>
      </c>
      <c r="V193" s="39">
        <v>46817</v>
      </c>
      <c r="W193" s="38">
        <v>45133</v>
      </c>
      <c r="X193" s="37" t="s">
        <v>795</v>
      </c>
      <c r="Z193" s="3"/>
    </row>
    <row r="194" spans="2:26" ht="33" customHeight="1">
      <c r="B194" s="28">
        <v>173</v>
      </c>
      <c r="C194" s="37" t="s">
        <v>776</v>
      </c>
      <c r="D194" s="37">
        <v>2103823</v>
      </c>
      <c r="E194" s="37" t="s">
        <v>83</v>
      </c>
      <c r="F194" s="37" t="s">
        <v>84</v>
      </c>
      <c r="G194" s="29" t="s">
        <v>787</v>
      </c>
      <c r="H194" s="38">
        <v>45124</v>
      </c>
      <c r="I194" s="38">
        <v>45125</v>
      </c>
      <c r="J194" s="39">
        <v>35000</v>
      </c>
      <c r="K194" s="40">
        <v>27754</v>
      </c>
      <c r="L194" s="32">
        <f t="shared" si="2"/>
        <v>7246</v>
      </c>
      <c r="M194" s="41">
        <v>0</v>
      </c>
      <c r="N194" s="40">
        <v>7246</v>
      </c>
      <c r="O194" s="31">
        <f t="shared" si="3"/>
        <v>7246</v>
      </c>
      <c r="P194" s="41">
        <v>7246</v>
      </c>
      <c r="Q194" s="46">
        <v>7797</v>
      </c>
      <c r="R194" s="39">
        <v>0</v>
      </c>
      <c r="S194" s="39">
        <v>0</v>
      </c>
      <c r="T194" s="39">
        <v>27754</v>
      </c>
      <c r="U194" s="43">
        <v>2775</v>
      </c>
      <c r="V194" s="39">
        <v>24979</v>
      </c>
      <c r="W194" s="38">
        <v>45133</v>
      </c>
      <c r="X194" s="37" t="s">
        <v>796</v>
      </c>
      <c r="Z194" s="3"/>
    </row>
    <row r="195" spans="2:26" ht="33" customHeight="1">
      <c r="B195" s="28">
        <v>174</v>
      </c>
      <c r="C195" s="37" t="s">
        <v>777</v>
      </c>
      <c r="D195" s="37">
        <v>4818218</v>
      </c>
      <c r="E195" s="37" t="s">
        <v>83</v>
      </c>
      <c r="F195" s="37" t="s">
        <v>84</v>
      </c>
      <c r="G195" s="29" t="s">
        <v>788</v>
      </c>
      <c r="H195" s="38">
        <v>45095</v>
      </c>
      <c r="I195" s="38">
        <v>45126</v>
      </c>
      <c r="J195" s="39">
        <v>58654</v>
      </c>
      <c r="K195" s="40">
        <v>28580</v>
      </c>
      <c r="L195" s="32">
        <f t="shared" si="2"/>
        <v>30074</v>
      </c>
      <c r="M195" s="41">
        <v>12249</v>
      </c>
      <c r="N195" s="40">
        <v>15634</v>
      </c>
      <c r="O195" s="31">
        <f t="shared" si="3"/>
        <v>27883</v>
      </c>
      <c r="P195" s="41">
        <v>27883</v>
      </c>
      <c r="Q195" s="46">
        <v>7860</v>
      </c>
      <c r="R195" s="39">
        <v>0</v>
      </c>
      <c r="S195" s="39">
        <v>2191</v>
      </c>
      <c r="T195" s="39">
        <v>28580</v>
      </c>
      <c r="U195" s="43">
        <v>2858</v>
      </c>
      <c r="V195" s="39">
        <v>25722</v>
      </c>
      <c r="W195" s="38">
        <v>45133</v>
      </c>
      <c r="X195" s="37" t="s">
        <v>797</v>
      </c>
      <c r="Z195" s="3"/>
    </row>
    <row r="196" spans="2:26" ht="33" customHeight="1">
      <c r="B196" s="28">
        <v>175</v>
      </c>
      <c r="C196" s="37" t="s">
        <v>798</v>
      </c>
      <c r="D196" s="37">
        <v>839523</v>
      </c>
      <c r="E196" s="37" t="s">
        <v>197</v>
      </c>
      <c r="F196" s="37" t="s">
        <v>48</v>
      </c>
      <c r="G196" s="29" t="s">
        <v>809</v>
      </c>
      <c r="H196" s="38">
        <v>45021</v>
      </c>
      <c r="I196" s="38">
        <v>45026</v>
      </c>
      <c r="J196" s="39">
        <v>45732</v>
      </c>
      <c r="K196" s="40">
        <v>43732</v>
      </c>
      <c r="L196" s="32">
        <f t="shared" si="2"/>
        <v>2000</v>
      </c>
      <c r="M196" s="41">
        <v>0</v>
      </c>
      <c r="N196" s="40">
        <v>2000</v>
      </c>
      <c r="O196" s="31">
        <f t="shared" si="3"/>
        <v>2000</v>
      </c>
      <c r="P196" s="41">
        <v>2000</v>
      </c>
      <c r="Q196" s="46">
        <v>758</v>
      </c>
      <c r="R196" s="39">
        <v>0</v>
      </c>
      <c r="S196" s="39">
        <v>0</v>
      </c>
      <c r="T196" s="39">
        <v>43732</v>
      </c>
      <c r="U196" s="43">
        <v>4374</v>
      </c>
      <c r="V196" s="39">
        <v>39358</v>
      </c>
      <c r="W196" s="38" t="s">
        <v>754</v>
      </c>
      <c r="X196" s="37" t="s">
        <v>818</v>
      </c>
      <c r="Z196" s="3"/>
    </row>
    <row r="197" spans="2:26" ht="33" customHeight="1">
      <c r="B197" s="28">
        <v>176</v>
      </c>
      <c r="C197" s="37" t="s">
        <v>799</v>
      </c>
      <c r="D197" s="37">
        <v>703213</v>
      </c>
      <c r="E197" s="37" t="s">
        <v>47</v>
      </c>
      <c r="F197" s="37" t="s">
        <v>119</v>
      </c>
      <c r="G197" s="29">
        <v>231200035952</v>
      </c>
      <c r="H197" s="38">
        <v>45047</v>
      </c>
      <c r="I197" s="38">
        <v>45050</v>
      </c>
      <c r="J197" s="39">
        <v>151912</v>
      </c>
      <c r="K197" s="40">
        <v>145400</v>
      </c>
      <c r="L197" s="32">
        <f t="shared" si="2"/>
        <v>6512</v>
      </c>
      <c r="M197" s="41">
        <v>0</v>
      </c>
      <c r="N197" s="40">
        <v>6512</v>
      </c>
      <c r="O197" s="31">
        <f t="shared" si="3"/>
        <v>6512</v>
      </c>
      <c r="P197" s="41">
        <v>6512</v>
      </c>
      <c r="Q197" s="46">
        <v>2512</v>
      </c>
      <c r="R197" s="39">
        <v>0</v>
      </c>
      <c r="S197" s="39">
        <v>0</v>
      </c>
      <c r="T197" s="39">
        <v>145400</v>
      </c>
      <c r="U197" s="43">
        <v>14540</v>
      </c>
      <c r="V197" s="39">
        <v>130860</v>
      </c>
      <c r="W197" s="38">
        <v>45131</v>
      </c>
      <c r="X197" s="37" t="s">
        <v>755</v>
      </c>
      <c r="Z197" s="3"/>
    </row>
    <row r="198" spans="2:26" ht="33" customHeight="1">
      <c r="B198" s="28">
        <v>177</v>
      </c>
      <c r="C198" s="37" t="s">
        <v>800</v>
      </c>
      <c r="D198" s="37">
        <v>1419223</v>
      </c>
      <c r="E198" s="37" t="s">
        <v>808</v>
      </c>
      <c r="F198" s="37" t="s">
        <v>198</v>
      </c>
      <c r="G198" s="29" t="s">
        <v>810</v>
      </c>
      <c r="H198" s="38">
        <v>45062</v>
      </c>
      <c r="I198" s="38">
        <v>45065</v>
      </c>
      <c r="J198" s="39">
        <v>107837</v>
      </c>
      <c r="K198" s="40">
        <v>90991</v>
      </c>
      <c r="L198" s="32">
        <f t="shared" si="2"/>
        <v>16846</v>
      </c>
      <c r="M198" s="41">
        <v>0</v>
      </c>
      <c r="N198" s="40">
        <v>16846</v>
      </c>
      <c r="O198" s="31">
        <f t="shared" si="3"/>
        <v>16846</v>
      </c>
      <c r="P198" s="41">
        <v>989</v>
      </c>
      <c r="Q198" s="46" t="s">
        <v>817</v>
      </c>
      <c r="R198" s="39">
        <v>0</v>
      </c>
      <c r="S198" s="39">
        <v>0</v>
      </c>
      <c r="T198" s="39">
        <v>90991</v>
      </c>
      <c r="U198" s="43">
        <v>9100</v>
      </c>
      <c r="V198" s="39">
        <v>81891</v>
      </c>
      <c r="W198" s="38">
        <v>45133</v>
      </c>
      <c r="X198" s="37" t="s">
        <v>819</v>
      </c>
      <c r="Z198" s="3"/>
    </row>
    <row r="199" spans="2:26" ht="33" customHeight="1">
      <c r="B199" s="28">
        <v>178</v>
      </c>
      <c r="C199" s="37" t="s">
        <v>801</v>
      </c>
      <c r="D199" s="37">
        <v>3465118</v>
      </c>
      <c r="E199" s="37" t="s">
        <v>57</v>
      </c>
      <c r="F199" s="37" t="s">
        <v>119</v>
      </c>
      <c r="G199" s="29" t="s">
        <v>811</v>
      </c>
      <c r="H199" s="38">
        <v>45089</v>
      </c>
      <c r="I199" s="38">
        <v>45090</v>
      </c>
      <c r="J199" s="39">
        <v>81410</v>
      </c>
      <c r="K199" s="40">
        <v>32889</v>
      </c>
      <c r="L199" s="32">
        <f t="shared" si="2"/>
        <v>48521</v>
      </c>
      <c r="M199" s="41">
        <v>0</v>
      </c>
      <c r="N199" s="40">
        <v>48521</v>
      </c>
      <c r="O199" s="31">
        <f t="shared" si="3"/>
        <v>48521</v>
      </c>
      <c r="P199" s="41">
        <v>45521</v>
      </c>
      <c r="Q199" s="46">
        <v>5840</v>
      </c>
      <c r="R199" s="39">
        <v>3000</v>
      </c>
      <c r="S199" s="39">
        <v>0</v>
      </c>
      <c r="T199" s="39">
        <v>32889</v>
      </c>
      <c r="U199" s="43">
        <v>3289</v>
      </c>
      <c r="V199" s="39">
        <v>29600</v>
      </c>
      <c r="W199" s="38">
        <v>45128</v>
      </c>
      <c r="X199" s="37" t="s">
        <v>820</v>
      </c>
      <c r="Z199" s="3"/>
    </row>
    <row r="200" spans="2:26" ht="33" customHeight="1">
      <c r="B200" s="28">
        <v>179</v>
      </c>
      <c r="C200" s="37" t="s">
        <v>802</v>
      </c>
      <c r="D200" s="37">
        <v>1696023</v>
      </c>
      <c r="E200" s="37" t="s">
        <v>47</v>
      </c>
      <c r="F200" s="37" t="s">
        <v>119</v>
      </c>
      <c r="G200" s="29" t="s">
        <v>812</v>
      </c>
      <c r="H200" s="38">
        <v>45087</v>
      </c>
      <c r="I200" s="38">
        <v>45093</v>
      </c>
      <c r="J200" s="39">
        <v>44113</v>
      </c>
      <c r="K200" s="40">
        <v>43897</v>
      </c>
      <c r="L200" s="32">
        <f t="shared" si="2"/>
        <v>216</v>
      </c>
      <c r="M200" s="41">
        <v>0</v>
      </c>
      <c r="N200" s="40">
        <v>216</v>
      </c>
      <c r="O200" s="31">
        <f t="shared" si="3"/>
        <v>216</v>
      </c>
      <c r="P200" s="41">
        <v>216</v>
      </c>
      <c r="Q200" s="46">
        <v>5534</v>
      </c>
      <c r="R200" s="39">
        <v>0</v>
      </c>
      <c r="S200" s="39">
        <v>0</v>
      </c>
      <c r="T200" s="39">
        <v>43897</v>
      </c>
      <c r="U200" s="43">
        <v>4390</v>
      </c>
      <c r="V200" s="39">
        <v>39507</v>
      </c>
      <c r="W200" s="38">
        <v>45131</v>
      </c>
      <c r="X200" s="37" t="s">
        <v>755</v>
      </c>
      <c r="Z200" s="3"/>
    </row>
    <row r="201" spans="2:26" ht="33" customHeight="1">
      <c r="B201" s="28">
        <v>180</v>
      </c>
      <c r="C201" s="37" t="s">
        <v>803</v>
      </c>
      <c r="D201" s="37">
        <v>2474321</v>
      </c>
      <c r="E201" s="37" t="s">
        <v>47</v>
      </c>
      <c r="F201" s="37" t="s">
        <v>198</v>
      </c>
      <c r="G201" s="29" t="s">
        <v>813</v>
      </c>
      <c r="H201" s="38">
        <v>45093</v>
      </c>
      <c r="I201" s="38">
        <v>45103</v>
      </c>
      <c r="J201" s="39">
        <v>140209</v>
      </c>
      <c r="K201" s="40">
        <v>122088</v>
      </c>
      <c r="L201" s="32">
        <f t="shared" si="2"/>
        <v>18121</v>
      </c>
      <c r="M201" s="41">
        <v>0</v>
      </c>
      <c r="N201" s="40">
        <v>18121</v>
      </c>
      <c r="O201" s="31">
        <f t="shared" si="3"/>
        <v>18121</v>
      </c>
      <c r="P201" s="41">
        <v>18121</v>
      </c>
      <c r="Q201" s="46">
        <v>6296</v>
      </c>
      <c r="R201" s="39">
        <v>0</v>
      </c>
      <c r="S201" s="39">
        <v>0</v>
      </c>
      <c r="T201" s="39">
        <v>122088</v>
      </c>
      <c r="U201" s="43">
        <v>12209</v>
      </c>
      <c r="V201" s="39">
        <v>109879</v>
      </c>
      <c r="W201" s="38">
        <v>45132</v>
      </c>
      <c r="X201" s="37" t="s">
        <v>821</v>
      </c>
      <c r="Z201" s="3"/>
    </row>
    <row r="202" spans="2:26" ht="33" customHeight="1">
      <c r="B202" s="28">
        <v>181</v>
      </c>
      <c r="C202" s="37" t="s">
        <v>804</v>
      </c>
      <c r="D202" s="37">
        <v>4632317</v>
      </c>
      <c r="E202" s="37" t="s">
        <v>37</v>
      </c>
      <c r="F202" s="37" t="s">
        <v>198</v>
      </c>
      <c r="G202" s="29" t="s">
        <v>814</v>
      </c>
      <c r="H202" s="38">
        <v>45112</v>
      </c>
      <c r="I202" s="38">
        <v>45114</v>
      </c>
      <c r="J202" s="39">
        <v>10377</v>
      </c>
      <c r="K202" s="40">
        <v>8122</v>
      </c>
      <c r="L202" s="32">
        <f t="shared" si="2"/>
        <v>2255</v>
      </c>
      <c r="M202" s="41">
        <v>0</v>
      </c>
      <c r="N202" s="40">
        <v>2255</v>
      </c>
      <c r="O202" s="31">
        <f t="shared" si="3"/>
        <v>2255</v>
      </c>
      <c r="P202" s="41">
        <v>2255</v>
      </c>
      <c r="Q202" s="46">
        <v>7060</v>
      </c>
      <c r="R202" s="39">
        <v>0</v>
      </c>
      <c r="S202" s="39">
        <v>0</v>
      </c>
      <c r="T202" s="39">
        <v>8122</v>
      </c>
      <c r="U202" s="43">
        <v>813</v>
      </c>
      <c r="V202" s="39">
        <v>7309</v>
      </c>
      <c r="W202" s="38">
        <v>45133</v>
      </c>
      <c r="X202" s="37" t="s">
        <v>822</v>
      </c>
      <c r="Z202" s="3"/>
    </row>
    <row r="203" spans="2:26" ht="33" customHeight="1">
      <c r="B203" s="28">
        <v>182</v>
      </c>
      <c r="C203" s="37" t="s">
        <v>805</v>
      </c>
      <c r="D203" s="37">
        <v>2019415</v>
      </c>
      <c r="E203" s="37" t="s">
        <v>47</v>
      </c>
      <c r="F203" s="37" t="s">
        <v>95</v>
      </c>
      <c r="G203" s="29">
        <v>33108369</v>
      </c>
      <c r="H203" s="38">
        <v>45084</v>
      </c>
      <c r="I203" s="38">
        <v>45114</v>
      </c>
      <c r="J203" s="39">
        <v>10800</v>
      </c>
      <c r="K203" s="40">
        <v>10800</v>
      </c>
      <c r="L203" s="32">
        <f t="shared" si="2"/>
        <v>0</v>
      </c>
      <c r="M203" s="41">
        <v>0</v>
      </c>
      <c r="N203" s="40">
        <v>0</v>
      </c>
      <c r="O203" s="31">
        <f t="shared" si="3"/>
        <v>0</v>
      </c>
      <c r="P203" s="41">
        <v>0</v>
      </c>
      <c r="Q203" s="46" t="s">
        <v>106</v>
      </c>
      <c r="R203" s="39">
        <v>0</v>
      </c>
      <c r="S203" s="39">
        <v>0</v>
      </c>
      <c r="T203" s="39">
        <v>10800</v>
      </c>
      <c r="U203" s="43">
        <v>1080</v>
      </c>
      <c r="V203" s="39">
        <v>9720</v>
      </c>
      <c r="W203" s="38">
        <v>45133</v>
      </c>
      <c r="X203" s="37" t="s">
        <v>823</v>
      </c>
      <c r="Z203" s="3"/>
    </row>
    <row r="204" spans="2:26" ht="33" customHeight="1">
      <c r="B204" s="28">
        <v>183</v>
      </c>
      <c r="C204" s="37" t="s">
        <v>186</v>
      </c>
      <c r="D204" s="37">
        <v>67422</v>
      </c>
      <c r="E204" s="37" t="s">
        <v>43</v>
      </c>
      <c r="F204" s="37" t="s">
        <v>95</v>
      </c>
      <c r="G204" s="29">
        <v>114535143</v>
      </c>
      <c r="H204" s="38">
        <v>45084</v>
      </c>
      <c r="I204" s="38">
        <v>45114</v>
      </c>
      <c r="J204" s="39">
        <v>10800</v>
      </c>
      <c r="K204" s="40">
        <v>9180</v>
      </c>
      <c r="L204" s="32">
        <f t="shared" si="2"/>
        <v>1620</v>
      </c>
      <c r="M204" s="41">
        <v>1620</v>
      </c>
      <c r="N204" s="40">
        <v>0</v>
      </c>
      <c r="O204" s="31">
        <f t="shared" si="3"/>
        <v>1620</v>
      </c>
      <c r="P204" s="41">
        <v>0</v>
      </c>
      <c r="Q204" s="46" t="s">
        <v>189</v>
      </c>
      <c r="R204" s="39">
        <v>0</v>
      </c>
      <c r="S204" s="39">
        <v>0</v>
      </c>
      <c r="T204" s="39">
        <v>9180</v>
      </c>
      <c r="U204" s="43">
        <v>918</v>
      </c>
      <c r="V204" s="39">
        <v>8262</v>
      </c>
      <c r="W204" s="38" t="s">
        <v>824</v>
      </c>
      <c r="X204" s="37" t="s">
        <v>825</v>
      </c>
      <c r="Z204" s="3"/>
    </row>
    <row r="205" spans="2:26" ht="33" customHeight="1">
      <c r="B205" s="28">
        <v>184</v>
      </c>
      <c r="C205" s="37" t="s">
        <v>806</v>
      </c>
      <c r="D205" s="37">
        <v>2100923</v>
      </c>
      <c r="E205" s="37" t="s">
        <v>83</v>
      </c>
      <c r="F205" s="37" t="s">
        <v>84</v>
      </c>
      <c r="G205" s="29" t="s">
        <v>815</v>
      </c>
      <c r="H205" s="38">
        <v>45124</v>
      </c>
      <c r="I205" s="38">
        <v>45127</v>
      </c>
      <c r="J205" s="39">
        <v>68703</v>
      </c>
      <c r="K205" s="40">
        <v>68703</v>
      </c>
      <c r="L205" s="32">
        <f t="shared" si="2"/>
        <v>0</v>
      </c>
      <c r="M205" s="41">
        <v>0</v>
      </c>
      <c r="N205" s="40">
        <v>0</v>
      </c>
      <c r="O205" s="31">
        <f t="shared" si="3"/>
        <v>0</v>
      </c>
      <c r="P205" s="41">
        <v>0</v>
      </c>
      <c r="Q205" s="46" t="s">
        <v>106</v>
      </c>
      <c r="R205" s="39">
        <v>0</v>
      </c>
      <c r="S205" s="39">
        <v>0</v>
      </c>
      <c r="T205" s="39">
        <v>68703</v>
      </c>
      <c r="U205" s="43">
        <v>6870</v>
      </c>
      <c r="V205" s="39">
        <v>61833</v>
      </c>
      <c r="W205" s="38">
        <v>45134</v>
      </c>
      <c r="X205" s="37" t="s">
        <v>826</v>
      </c>
      <c r="Z205" s="3"/>
    </row>
    <row r="206" spans="2:26" ht="33" customHeight="1">
      <c r="B206" s="28">
        <v>185</v>
      </c>
      <c r="C206" s="37" t="s">
        <v>807</v>
      </c>
      <c r="D206" s="37">
        <v>139923</v>
      </c>
      <c r="E206" s="37" t="s">
        <v>83</v>
      </c>
      <c r="F206" s="37" t="s">
        <v>84</v>
      </c>
      <c r="G206" s="29" t="s">
        <v>816</v>
      </c>
      <c r="H206" s="38">
        <v>45127</v>
      </c>
      <c r="I206" s="38">
        <v>45128</v>
      </c>
      <c r="J206" s="39">
        <v>8955</v>
      </c>
      <c r="K206" s="40">
        <v>7872</v>
      </c>
      <c r="L206" s="32">
        <f t="shared" si="2"/>
        <v>1083</v>
      </c>
      <c r="M206" s="41">
        <v>0</v>
      </c>
      <c r="N206" s="40">
        <v>669</v>
      </c>
      <c r="O206" s="31">
        <f t="shared" si="3"/>
        <v>669</v>
      </c>
      <c r="P206" s="41">
        <v>669</v>
      </c>
      <c r="Q206" s="46">
        <v>7970</v>
      </c>
      <c r="R206" s="39">
        <v>0</v>
      </c>
      <c r="S206" s="39">
        <v>414</v>
      </c>
      <c r="T206" s="39">
        <v>7872</v>
      </c>
      <c r="U206" s="43">
        <v>787</v>
      </c>
      <c r="V206" s="39">
        <v>7085</v>
      </c>
      <c r="W206" s="38">
        <v>45134</v>
      </c>
      <c r="X206" s="37" t="s">
        <v>827</v>
      </c>
      <c r="Z206" s="3"/>
    </row>
    <row r="207" spans="2:26" ht="33" customHeight="1">
      <c r="B207" s="28">
        <v>186</v>
      </c>
      <c r="C207" s="37" t="s">
        <v>828</v>
      </c>
      <c r="D207" s="37">
        <v>1571111</v>
      </c>
      <c r="E207" s="37" t="s">
        <v>78</v>
      </c>
      <c r="F207" s="37" t="s">
        <v>48</v>
      </c>
      <c r="G207" s="29" t="s">
        <v>834</v>
      </c>
      <c r="H207" s="38">
        <v>45094</v>
      </c>
      <c r="I207" s="38">
        <v>45098</v>
      </c>
      <c r="J207" s="39">
        <v>29774</v>
      </c>
      <c r="K207" s="40">
        <v>23982</v>
      </c>
      <c r="L207" s="32">
        <f t="shared" si="2"/>
        <v>5792</v>
      </c>
      <c r="M207" s="41">
        <v>0</v>
      </c>
      <c r="N207" s="40">
        <v>0</v>
      </c>
      <c r="O207" s="31">
        <f t="shared" si="3"/>
        <v>0</v>
      </c>
      <c r="P207" s="41">
        <v>4965</v>
      </c>
      <c r="Q207" s="46">
        <v>5915</v>
      </c>
      <c r="R207" s="39">
        <v>0</v>
      </c>
      <c r="S207" s="39">
        <v>827</v>
      </c>
      <c r="T207" s="39">
        <v>23058</v>
      </c>
      <c r="U207" s="43">
        <v>2306</v>
      </c>
      <c r="V207" s="39">
        <v>20752</v>
      </c>
      <c r="W207" s="38">
        <v>45135</v>
      </c>
      <c r="X207" s="37" t="s">
        <v>840</v>
      </c>
      <c r="Z207" s="3"/>
    </row>
    <row r="208" spans="2:26" ht="33" customHeight="1">
      <c r="B208" s="28">
        <v>187</v>
      </c>
      <c r="C208" s="37" t="s">
        <v>829</v>
      </c>
      <c r="D208" s="37">
        <v>980923</v>
      </c>
      <c r="E208" s="37" t="s">
        <v>103</v>
      </c>
      <c r="F208" s="37" t="s">
        <v>84</v>
      </c>
      <c r="G208" s="29" t="s">
        <v>835</v>
      </c>
      <c r="H208" s="38">
        <v>45096</v>
      </c>
      <c r="I208" s="38">
        <v>45101</v>
      </c>
      <c r="J208" s="39">
        <v>48437</v>
      </c>
      <c r="K208" s="40">
        <v>38787</v>
      </c>
      <c r="L208" s="32">
        <f t="shared" si="2"/>
        <v>9650</v>
      </c>
      <c r="M208" s="41">
        <v>0</v>
      </c>
      <c r="N208" s="40">
        <v>7469</v>
      </c>
      <c r="O208" s="31">
        <f t="shared" si="3"/>
        <v>7469</v>
      </c>
      <c r="P208" s="41">
        <v>7469</v>
      </c>
      <c r="Q208" s="46">
        <v>6152</v>
      </c>
      <c r="R208" s="39">
        <v>0</v>
      </c>
      <c r="S208" s="39">
        <v>2181</v>
      </c>
      <c r="T208" s="39">
        <v>38787</v>
      </c>
      <c r="U208" s="43">
        <v>3879</v>
      </c>
      <c r="V208" s="39">
        <v>34908</v>
      </c>
      <c r="W208" s="38">
        <v>45111</v>
      </c>
      <c r="X208" s="37" t="s">
        <v>841</v>
      </c>
      <c r="Z208" s="3"/>
    </row>
    <row r="209" spans="2:26" ht="33" customHeight="1">
      <c r="B209" s="28">
        <v>188</v>
      </c>
      <c r="C209" s="37" t="s">
        <v>830</v>
      </c>
      <c r="D209" s="37">
        <v>558816</v>
      </c>
      <c r="E209" s="37" t="s">
        <v>833</v>
      </c>
      <c r="F209" s="37" t="s">
        <v>198</v>
      </c>
      <c r="G209" s="29" t="s">
        <v>836</v>
      </c>
      <c r="H209" s="38">
        <v>45114</v>
      </c>
      <c r="I209" s="38">
        <v>45120</v>
      </c>
      <c r="J209" s="39">
        <v>299417</v>
      </c>
      <c r="K209" s="40">
        <v>273878</v>
      </c>
      <c r="L209" s="32">
        <f t="shared" si="2"/>
        <v>25539</v>
      </c>
      <c r="M209" s="41">
        <v>0</v>
      </c>
      <c r="N209" s="40">
        <v>25539</v>
      </c>
      <c r="O209" s="31">
        <f t="shared" si="3"/>
        <v>25539</v>
      </c>
      <c r="P209" s="41">
        <v>25539</v>
      </c>
      <c r="Q209" s="46" t="s">
        <v>839</v>
      </c>
      <c r="R209" s="39">
        <v>0</v>
      </c>
      <c r="S209" s="39">
        <v>0</v>
      </c>
      <c r="T209" s="39">
        <v>273878</v>
      </c>
      <c r="U209" s="43">
        <v>27388</v>
      </c>
      <c r="V209" s="39">
        <v>246490</v>
      </c>
      <c r="W209" s="38">
        <v>45134</v>
      </c>
      <c r="X209" s="37" t="s">
        <v>842</v>
      </c>
      <c r="Z209" s="3"/>
    </row>
    <row r="210" spans="2:26" ht="33" customHeight="1">
      <c r="B210" s="28">
        <v>189</v>
      </c>
      <c r="C210" s="37" t="s">
        <v>831</v>
      </c>
      <c r="D210" s="37" t="s">
        <v>78</v>
      </c>
      <c r="E210" s="37" t="s">
        <v>83</v>
      </c>
      <c r="F210" s="37" t="s">
        <v>84</v>
      </c>
      <c r="G210" s="29" t="s">
        <v>837</v>
      </c>
      <c r="H210" s="38">
        <v>45125</v>
      </c>
      <c r="I210" s="38">
        <v>45128</v>
      </c>
      <c r="J210" s="39">
        <v>28034</v>
      </c>
      <c r="K210" s="40">
        <v>25863</v>
      </c>
      <c r="L210" s="32">
        <f t="shared" si="2"/>
        <v>2171</v>
      </c>
      <c r="M210" s="41">
        <v>0</v>
      </c>
      <c r="N210" s="40">
        <v>810</v>
      </c>
      <c r="O210" s="31">
        <f t="shared" si="3"/>
        <v>810</v>
      </c>
      <c r="P210" s="41">
        <v>810</v>
      </c>
      <c r="Q210" s="46">
        <v>7954</v>
      </c>
      <c r="R210" s="39">
        <v>0</v>
      </c>
      <c r="S210" s="39">
        <v>1361</v>
      </c>
      <c r="T210" s="39">
        <v>25863</v>
      </c>
      <c r="U210" s="43">
        <v>2586</v>
      </c>
      <c r="V210" s="39">
        <v>23277</v>
      </c>
      <c r="W210" s="38">
        <v>45135</v>
      </c>
      <c r="X210" s="37" t="s">
        <v>843</v>
      </c>
      <c r="Z210" s="3"/>
    </row>
    <row r="211" spans="2:26" ht="33" customHeight="1">
      <c r="B211" s="28">
        <v>190</v>
      </c>
      <c r="C211" s="37" t="s">
        <v>832</v>
      </c>
      <c r="D211" s="37">
        <v>1343923</v>
      </c>
      <c r="E211" s="37" t="s">
        <v>83</v>
      </c>
      <c r="F211" s="37" t="s">
        <v>84</v>
      </c>
      <c r="G211" s="29" t="s">
        <v>838</v>
      </c>
      <c r="H211" s="38">
        <v>45094</v>
      </c>
      <c r="I211" s="38">
        <v>45128</v>
      </c>
      <c r="J211" s="39">
        <v>33682</v>
      </c>
      <c r="K211" s="40">
        <v>29917</v>
      </c>
      <c r="L211" s="32">
        <f t="shared" si="2"/>
        <v>3765</v>
      </c>
      <c r="M211" s="41">
        <v>0</v>
      </c>
      <c r="N211" s="40">
        <v>2190</v>
      </c>
      <c r="O211" s="31">
        <f t="shared" si="3"/>
        <v>2190</v>
      </c>
      <c r="P211" s="41">
        <v>2190</v>
      </c>
      <c r="Q211" s="46">
        <v>7963</v>
      </c>
      <c r="R211" s="39">
        <v>0</v>
      </c>
      <c r="S211" s="39">
        <v>1575</v>
      </c>
      <c r="T211" s="39">
        <v>29917</v>
      </c>
      <c r="U211" s="43">
        <v>2992</v>
      </c>
      <c r="V211" s="39">
        <v>26925</v>
      </c>
      <c r="W211" s="38">
        <v>45135</v>
      </c>
      <c r="X211" s="37" t="s">
        <v>844</v>
      </c>
      <c r="Z211" s="3"/>
    </row>
    <row r="212" spans="2:26" ht="21.75" customHeight="1">
      <c r="B212" s="63" t="s">
        <v>685</v>
      </c>
      <c r="C212" s="64"/>
      <c r="D212" s="64"/>
      <c r="E212" s="64"/>
      <c r="F212" s="64"/>
      <c r="G212" s="64"/>
      <c r="H212" s="64"/>
      <c r="I212" s="65"/>
      <c r="J212" s="21">
        <f t="shared" ref="J212:P212" si="4">SUM(J22:J211)</f>
        <v>14350303</v>
      </c>
      <c r="K212" s="22">
        <f t="shared" si="4"/>
        <v>11539325</v>
      </c>
      <c r="L212" s="21">
        <f t="shared" si="4"/>
        <v>2810978</v>
      </c>
      <c r="M212" s="23">
        <f t="shared" si="4"/>
        <v>431614</v>
      </c>
      <c r="N212" s="22">
        <f t="shared" si="4"/>
        <v>2235006</v>
      </c>
      <c r="O212" s="12">
        <f t="shared" si="4"/>
        <v>2666620</v>
      </c>
      <c r="P212" s="23">
        <f t="shared" si="4"/>
        <v>2611651</v>
      </c>
      <c r="Q212" s="24"/>
      <c r="R212" s="21">
        <f>SUM(R22:R211)</f>
        <v>6967</v>
      </c>
      <c r="S212" s="21">
        <f>SUM(S22:S211)</f>
        <v>97308</v>
      </c>
      <c r="T212" s="21">
        <f>SUM(T22:T211)</f>
        <v>11482734</v>
      </c>
      <c r="U212" s="25">
        <f>SUM(U22:U211)</f>
        <v>1148379</v>
      </c>
      <c r="V212" s="21">
        <f>SUM(V22:V211)</f>
        <v>10334355</v>
      </c>
      <c r="W212" s="37"/>
      <c r="X212" s="47"/>
    </row>
    <row r="213" spans="2:26" ht="15.75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9"/>
      <c r="V213" s="48"/>
      <c r="W213" s="48"/>
      <c r="X213" s="48"/>
    </row>
    <row r="214" spans="2:26" ht="15.75">
      <c r="B214" s="50"/>
      <c r="C214" s="48"/>
      <c r="D214" s="48"/>
      <c r="E214" s="48"/>
      <c r="F214" s="48"/>
      <c r="G214" s="48"/>
      <c r="H214" s="48"/>
      <c r="I214" s="48"/>
      <c r="J214" s="48"/>
      <c r="K214" s="48"/>
      <c r="L214" s="51"/>
      <c r="M214" s="51"/>
      <c r="N214" s="51"/>
      <c r="O214" s="51"/>
      <c r="P214" s="51"/>
      <c r="Q214" s="51"/>
      <c r="R214" s="51"/>
      <c r="S214" s="51"/>
      <c r="T214" s="51"/>
      <c r="U214" s="49"/>
      <c r="V214" s="48"/>
      <c r="W214" s="48"/>
      <c r="X214" s="48"/>
    </row>
    <row r="215" spans="2:26" ht="15.75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52"/>
      <c r="M215" s="52"/>
      <c r="N215" s="52"/>
      <c r="O215" s="52"/>
      <c r="P215" s="52"/>
      <c r="Q215" s="52"/>
      <c r="R215" s="52"/>
      <c r="S215" s="52"/>
      <c r="T215" s="52"/>
      <c r="U215" s="49"/>
      <c r="V215" s="48"/>
      <c r="W215" s="48"/>
      <c r="X215" s="48"/>
    </row>
    <row r="216" spans="2:26" ht="15.75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52"/>
      <c r="M216" s="52"/>
      <c r="N216" s="52"/>
      <c r="O216" s="52"/>
      <c r="P216" s="52"/>
      <c r="Q216" s="52"/>
      <c r="R216" s="52"/>
      <c r="S216" s="52"/>
      <c r="T216" s="52"/>
      <c r="U216" s="49"/>
      <c r="V216" s="48"/>
      <c r="W216" s="48"/>
      <c r="X216" s="48"/>
    </row>
    <row r="217" spans="2:26" ht="15">
      <c r="L217" s="5"/>
      <c r="U217" s="4"/>
    </row>
    <row r="218" spans="2:26" ht="15">
      <c r="U218" s="4"/>
    </row>
    <row r="219" spans="2:26" ht="15">
      <c r="U219" s="4"/>
    </row>
    <row r="220" spans="2:26" ht="15">
      <c r="U220" s="4"/>
    </row>
    <row r="221" spans="2:26" ht="15">
      <c r="U221" s="4"/>
    </row>
    <row r="224" spans="2:26" ht="15">
      <c r="U224" s="4"/>
    </row>
  </sheetData>
  <autoFilter ref="A21:Z212"/>
  <mergeCells count="11">
    <mergeCell ref="G8:K8"/>
    <mergeCell ref="A1:K2"/>
    <mergeCell ref="B212:I212"/>
    <mergeCell ref="B10:F10"/>
    <mergeCell ref="B9:F9"/>
    <mergeCell ref="B8:F8"/>
    <mergeCell ref="B7:K7"/>
    <mergeCell ref="B6:K6"/>
    <mergeCell ref="G10:K10"/>
    <mergeCell ref="A3:K4"/>
    <mergeCell ref="G9:K9"/>
  </mergeCells>
  <conditionalFormatting sqref="G125:G127">
    <cfRule type="duplicateValues" dxfId="65" priority="7"/>
  </conditionalFormatting>
  <conditionalFormatting sqref="G125:G127">
    <cfRule type="duplicateValues" dxfId="64" priority="8"/>
  </conditionalFormatting>
  <conditionalFormatting sqref="G109:G112">
    <cfRule type="duplicateValues" dxfId="63" priority="9"/>
  </conditionalFormatting>
  <conditionalFormatting sqref="G109:G112">
    <cfRule type="duplicateValues" dxfId="62" priority="10"/>
  </conditionalFormatting>
  <conditionalFormatting sqref="G109:G112">
    <cfRule type="duplicateValues" dxfId="61" priority="11"/>
  </conditionalFormatting>
  <conditionalFormatting sqref="G212:G65592">
    <cfRule type="duplicateValues" dxfId="60" priority="12"/>
  </conditionalFormatting>
  <conditionalFormatting sqref="G212:G65592">
    <cfRule type="duplicateValues" dxfId="59" priority="13"/>
  </conditionalFormatting>
  <conditionalFormatting sqref="G212:G65592">
    <cfRule type="duplicateValues" dxfId="58" priority="14"/>
  </conditionalFormatting>
  <conditionalFormatting sqref="G212:G65592">
    <cfRule type="duplicateValues" dxfId="57" priority="15"/>
  </conditionalFormatting>
  <conditionalFormatting sqref="G212:G65592 G1:G22 G24:G26">
    <cfRule type="duplicateValues" dxfId="56" priority="16"/>
  </conditionalFormatting>
  <conditionalFormatting sqref="G46:G51">
    <cfRule type="duplicateValues" dxfId="55" priority="17"/>
  </conditionalFormatting>
  <conditionalFormatting sqref="G46:G51">
    <cfRule type="duplicateValues" dxfId="54" priority="18"/>
  </conditionalFormatting>
  <conditionalFormatting sqref="G46:G51">
    <cfRule type="duplicateValues" dxfId="53" priority="19"/>
  </conditionalFormatting>
  <conditionalFormatting sqref="G46:G51">
    <cfRule type="duplicateValues" dxfId="52" priority="20"/>
  </conditionalFormatting>
  <conditionalFormatting sqref="G46:G51">
    <cfRule type="duplicateValues" dxfId="51" priority="21"/>
  </conditionalFormatting>
  <conditionalFormatting sqref="G52:G58">
    <cfRule type="duplicateValues" dxfId="50" priority="22"/>
  </conditionalFormatting>
  <conditionalFormatting sqref="G52:G58">
    <cfRule type="duplicateValues" dxfId="49" priority="23"/>
  </conditionalFormatting>
  <conditionalFormatting sqref="G52:G58">
    <cfRule type="duplicateValues" dxfId="48" priority="24"/>
  </conditionalFormatting>
  <conditionalFormatting sqref="G52:G58">
    <cfRule type="duplicateValues" dxfId="47" priority="25"/>
  </conditionalFormatting>
  <conditionalFormatting sqref="G52:G58">
    <cfRule type="duplicateValues" dxfId="46" priority="26"/>
  </conditionalFormatting>
  <conditionalFormatting sqref="G59:G64">
    <cfRule type="duplicateValues" dxfId="45" priority="27"/>
  </conditionalFormatting>
  <conditionalFormatting sqref="G59:G64">
    <cfRule type="duplicateValues" dxfId="44" priority="28"/>
  </conditionalFormatting>
  <conditionalFormatting sqref="G59:G64">
    <cfRule type="duplicateValues" dxfId="43" priority="29"/>
  </conditionalFormatting>
  <conditionalFormatting sqref="G59:G64">
    <cfRule type="duplicateValues" dxfId="42" priority="30"/>
  </conditionalFormatting>
  <conditionalFormatting sqref="G59:G64">
    <cfRule type="duplicateValues" dxfId="41" priority="31"/>
  </conditionalFormatting>
  <conditionalFormatting sqref="G65:G78">
    <cfRule type="duplicateValues" dxfId="40" priority="32"/>
  </conditionalFormatting>
  <conditionalFormatting sqref="G65:G78">
    <cfRule type="duplicateValues" dxfId="39" priority="33"/>
  </conditionalFormatting>
  <conditionalFormatting sqref="G65:G78">
    <cfRule type="duplicateValues" dxfId="38" priority="34"/>
  </conditionalFormatting>
  <conditionalFormatting sqref="G65:G78">
    <cfRule type="duplicateValues" dxfId="37" priority="35"/>
  </conditionalFormatting>
  <conditionalFormatting sqref="G65:G78">
    <cfRule type="duplicateValues" dxfId="36" priority="36"/>
  </conditionalFormatting>
  <conditionalFormatting sqref="G79:G84">
    <cfRule type="duplicateValues" dxfId="35" priority="37"/>
  </conditionalFormatting>
  <conditionalFormatting sqref="G79:G84">
    <cfRule type="duplicateValues" dxfId="34" priority="38"/>
  </conditionalFormatting>
  <conditionalFormatting sqref="G79:G84">
    <cfRule type="duplicateValues" dxfId="33" priority="39"/>
  </conditionalFormatting>
  <conditionalFormatting sqref="G79:G84">
    <cfRule type="duplicateValues" dxfId="32" priority="40"/>
  </conditionalFormatting>
  <conditionalFormatting sqref="G79:G84">
    <cfRule type="duplicateValues" dxfId="31" priority="41"/>
  </conditionalFormatting>
  <conditionalFormatting sqref="G85:G93">
    <cfRule type="duplicateValues" dxfId="30" priority="42"/>
  </conditionalFormatting>
  <conditionalFormatting sqref="G85:G93">
    <cfRule type="duplicateValues" dxfId="29" priority="43"/>
  </conditionalFormatting>
  <conditionalFormatting sqref="G85:G93">
    <cfRule type="duplicateValues" dxfId="28" priority="44"/>
  </conditionalFormatting>
  <conditionalFormatting sqref="G85:G93">
    <cfRule type="duplicateValues" dxfId="27" priority="45"/>
  </conditionalFormatting>
  <conditionalFormatting sqref="G85:G93">
    <cfRule type="duplicateValues" dxfId="26" priority="46"/>
  </conditionalFormatting>
  <conditionalFormatting sqref="G94:G100">
    <cfRule type="duplicateValues" dxfId="25" priority="47"/>
  </conditionalFormatting>
  <conditionalFormatting sqref="G94:G100">
    <cfRule type="duplicateValues" dxfId="24" priority="48"/>
  </conditionalFormatting>
  <conditionalFormatting sqref="G94:G100">
    <cfRule type="duplicateValues" dxfId="23" priority="49"/>
  </conditionalFormatting>
  <conditionalFormatting sqref="G94:G100">
    <cfRule type="duplicateValues" dxfId="22" priority="50"/>
  </conditionalFormatting>
  <conditionalFormatting sqref="G94:G100">
    <cfRule type="duplicateValues" dxfId="21" priority="51"/>
  </conditionalFormatting>
  <conditionalFormatting sqref="G101:G105">
    <cfRule type="duplicateValues" dxfId="20" priority="52"/>
  </conditionalFormatting>
  <conditionalFormatting sqref="G101:G105">
    <cfRule type="duplicateValues" dxfId="19" priority="53"/>
  </conditionalFormatting>
  <conditionalFormatting sqref="G101:G105">
    <cfRule type="duplicateValues" dxfId="18" priority="54"/>
  </conditionalFormatting>
  <conditionalFormatting sqref="G101:G105">
    <cfRule type="duplicateValues" dxfId="17" priority="55"/>
  </conditionalFormatting>
  <conditionalFormatting sqref="G101:G105">
    <cfRule type="duplicateValues" dxfId="16" priority="56"/>
  </conditionalFormatting>
  <conditionalFormatting sqref="G106:G108">
    <cfRule type="duplicateValues" dxfId="15" priority="57"/>
  </conditionalFormatting>
  <conditionalFormatting sqref="G106:G108">
    <cfRule type="duplicateValues" dxfId="14" priority="58"/>
  </conditionalFormatting>
  <conditionalFormatting sqref="G106:G108">
    <cfRule type="duplicateValues" dxfId="13" priority="59"/>
  </conditionalFormatting>
  <conditionalFormatting sqref="G106:G108">
    <cfRule type="duplicateValues" dxfId="12" priority="60"/>
  </conditionalFormatting>
  <conditionalFormatting sqref="G106:G108">
    <cfRule type="duplicateValues" dxfId="11" priority="61"/>
  </conditionalFormatting>
  <conditionalFormatting sqref="G113:G115">
    <cfRule type="duplicateValues" dxfId="10" priority="62"/>
  </conditionalFormatting>
  <conditionalFormatting sqref="G113:G115">
    <cfRule type="duplicateValues" dxfId="9" priority="63"/>
  </conditionalFormatting>
  <conditionalFormatting sqref="G113:G115">
    <cfRule type="duplicateValues" dxfId="8" priority="64"/>
  </conditionalFormatting>
  <conditionalFormatting sqref="G116:G124">
    <cfRule type="duplicateValues" dxfId="7" priority="65"/>
  </conditionalFormatting>
  <conditionalFormatting sqref="G116:G124">
    <cfRule type="duplicateValues" dxfId="6" priority="66"/>
  </conditionalFormatting>
  <conditionalFormatting sqref="G116:G124">
    <cfRule type="duplicateValues" dxfId="5" priority="67"/>
  </conditionalFormatting>
  <conditionalFormatting sqref="G156:G180">
    <cfRule type="duplicateValues" dxfId="4" priority="5"/>
  </conditionalFormatting>
  <conditionalFormatting sqref="G125:G127 G130:G131 G133:G155">
    <cfRule type="duplicateValues" dxfId="3" priority="68"/>
  </conditionalFormatting>
  <conditionalFormatting sqref="G181:G195">
    <cfRule type="duplicateValues" dxfId="2" priority="4"/>
  </conditionalFormatting>
  <conditionalFormatting sqref="G196:G206">
    <cfRule type="duplicateValues" dxfId="1" priority="3"/>
  </conditionalFormatting>
  <conditionalFormatting sqref="G207:G211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105"/>
  <sheetViews>
    <sheetView workbookViewId="0"/>
  </sheetViews>
  <sheetFormatPr defaultRowHeight="15.75" customHeight="1"/>
  <cols>
    <col min="1" max="1024" width="11.7109375"/>
  </cols>
  <sheetData>
    <row r="4" spans="2:2">
      <c r="B4" s="6"/>
    </row>
    <row r="5" spans="2:2">
      <c r="B5" s="6"/>
    </row>
    <row r="6" spans="2:2">
      <c r="B6" s="6"/>
    </row>
    <row r="7" spans="2:2">
      <c r="B7" s="6"/>
    </row>
    <row r="8" spans="2:2">
      <c r="B8" s="6"/>
    </row>
    <row r="9" spans="2:2">
      <c r="B9" s="6"/>
    </row>
    <row r="10" spans="2:2">
      <c r="B10" s="6"/>
    </row>
    <row r="11" spans="2:2">
      <c r="B11" s="6"/>
    </row>
    <row r="12" spans="2:2">
      <c r="B12" s="6"/>
    </row>
    <row r="13" spans="2:2">
      <c r="B13" s="6"/>
    </row>
    <row r="14" spans="2:2">
      <c r="B14" s="6"/>
    </row>
    <row r="15" spans="2:2">
      <c r="B15" s="6"/>
    </row>
    <row r="16" spans="2:2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  <row r="22" spans="2:2">
      <c r="B22" s="6"/>
    </row>
    <row r="23" spans="2:2">
      <c r="B23" s="6"/>
    </row>
    <row r="24" spans="2:2">
      <c r="B24" s="6"/>
    </row>
    <row r="25" spans="2:2">
      <c r="B25" s="6"/>
    </row>
    <row r="26" spans="2:2">
      <c r="B26" s="3"/>
    </row>
    <row r="27" spans="2:2">
      <c r="B27" s="7"/>
    </row>
    <row r="28" spans="2:2">
      <c r="B28" s="7"/>
    </row>
    <row r="29" spans="2:2">
      <c r="B29" s="7"/>
    </row>
    <row r="30" spans="2:2">
      <c r="B30" s="7"/>
    </row>
    <row r="31" spans="2:2">
      <c r="B31" s="7"/>
    </row>
    <row r="32" spans="2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  <row r="41" spans="2:2">
      <c r="B41" s="7"/>
    </row>
    <row r="42" spans="2:2">
      <c r="B42" s="7"/>
    </row>
    <row r="43" spans="2:2">
      <c r="B43" s="7"/>
    </row>
    <row r="44" spans="2:2">
      <c r="B44" s="7"/>
    </row>
    <row r="45" spans="2:2">
      <c r="B45" s="7"/>
    </row>
    <row r="46" spans="2:2">
      <c r="B46" s="7"/>
    </row>
    <row r="47" spans="2:2">
      <c r="B47" s="7"/>
    </row>
    <row r="48" spans="2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8"/>
    </row>
    <row r="92" spans="2:2">
      <c r="B92" s="9"/>
    </row>
    <row r="93" spans="2:2">
      <c r="B93" s="9"/>
    </row>
    <row r="94" spans="2:2">
      <c r="B94" s="9"/>
    </row>
    <row r="95" spans="2:2">
      <c r="B95" s="9"/>
    </row>
    <row r="96" spans="2:2">
      <c r="B96" s="9"/>
    </row>
    <row r="97" spans="2:2">
      <c r="B97" s="9"/>
    </row>
    <row r="98" spans="2:2">
      <c r="B98" s="9"/>
    </row>
    <row r="99" spans="2:2">
      <c r="B99" s="9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5" spans="2:2">
      <c r="B10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DAILY SETTLEMENT REPORT - JULY</vt:lpstr>
      <vt:lpstr>Sheet1</vt:lpstr>
      <vt:lpstr>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2023-07-26T08:16:08Z</dcterms:created>
  <dcterms:modified xsi:type="dcterms:W3CDTF">2023-07-29T11:27:58Z</dcterms:modified>
</cp:coreProperties>
</file>